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 yWindow="-12" windowWidth="9720" windowHeight="11952" tabRatio="754" activeTab="5"/>
  </bookViews>
  <sheets>
    <sheet name="19.2.1.1" sheetId="1" r:id="rId1"/>
    <sheet name="19.2.1.2" sheetId="6" r:id="rId2"/>
    <sheet name="19.2.2.2" sheetId="7" r:id="rId3"/>
    <sheet name="19.2.2.3" sheetId="8" r:id="rId4"/>
    <sheet name="19.2.2.4" sheetId="9" r:id="rId5"/>
    <sheet name="19.2.2.5" sheetId="10" r:id="rId6"/>
    <sheet name="19.2.3.1" sheetId="11" r:id="rId7"/>
    <sheet name="19.2.3.3" sheetId="12" r:id="rId8"/>
    <sheet name="19.2.3.4" sheetId="14" r:id="rId9"/>
    <sheet name="19.2.3.5" sheetId="15" r:id="rId10"/>
    <sheet name="19.2.7.3" sheetId="16" r:id="rId11"/>
  </sheets>
  <definedNames>
    <definedName name="_xlnm.Print_Area" localSheetId="0">'19.2.1.1'!$A$1:$K$12</definedName>
    <definedName name="_xlnm.Print_Area" localSheetId="1">'19.2.1.2'!$A$1:$K$12</definedName>
    <definedName name="_xlnm.Print_Area" localSheetId="2">'19.2.2.2'!$A$1:$I$15</definedName>
    <definedName name="_xlnm.Print_Area" localSheetId="3">'19.2.2.3'!$A$1:$I$23</definedName>
    <definedName name="_xlnm.Print_Area" localSheetId="4">'19.2.2.4'!$A$1:$I$31</definedName>
    <definedName name="_xlnm.Print_Area" localSheetId="5">'19.2.2.5'!$A$1:$I$26</definedName>
    <definedName name="_xlnm.Print_Area" localSheetId="6">'19.2.3.1'!$A$1:$K$19</definedName>
    <definedName name="_xlnm.Print_Area" localSheetId="7">'19.2.3.3'!$A$1:$I$33</definedName>
    <definedName name="_xlnm.Print_Area" localSheetId="8">'19.2.3.4'!$A$1:$I$19</definedName>
    <definedName name="_xlnm.Print_Area" localSheetId="9">'19.2.3.5'!$A$1:$K$14</definedName>
    <definedName name="_xlnm.Print_Area" localSheetId="10">'19.2.7.3'!$A$1:$K$12</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13" i="15"/>
  <c r="F13"/>
  <c r="G6" l="1"/>
  <c r="F6"/>
  <c r="G6" i="10"/>
  <c r="F6"/>
  <c r="G21"/>
  <c r="F21"/>
  <c r="G12" i="11"/>
  <c r="G18"/>
  <c r="F18"/>
  <c r="G25" i="10" l="1"/>
  <c r="F25"/>
  <c r="F12" i="11"/>
  <c r="G22" i="8" l="1"/>
  <c r="F22"/>
  <c r="G19"/>
  <c r="F19"/>
  <c r="G7"/>
  <c r="F7"/>
  <c r="G32" i="12"/>
  <c r="F32"/>
  <c r="G24"/>
  <c r="F24"/>
  <c r="G7"/>
  <c r="F7"/>
  <c r="G8" i="7" l="1"/>
  <c r="G18" i="14" l="1"/>
  <c r="F18"/>
  <c r="G14"/>
  <c r="F14"/>
  <c r="G6"/>
  <c r="F6"/>
  <c r="G30" i="9"/>
  <c r="F30"/>
  <c r="G23"/>
  <c r="F23"/>
  <c r="G6"/>
  <c r="F6"/>
  <c r="G11" i="6" l="1"/>
  <c r="F11"/>
  <c r="G5"/>
  <c r="F5"/>
  <c r="G5" i="1"/>
  <c r="F5"/>
  <c r="G11"/>
  <c r="F11"/>
  <c r="G8"/>
  <c r="F8"/>
  <c r="G4" i="16" l="1"/>
  <c r="F5"/>
  <c r="G5"/>
  <c r="F8" i="7" l="1"/>
</calcChain>
</file>

<file path=xl/sharedStrings.xml><?xml version="1.0" encoding="utf-8"?>
<sst xmlns="http://schemas.openxmlformats.org/spreadsheetml/2006/main" count="648" uniqueCount="383">
  <si>
    <t>Λόγοι απόρριψης</t>
  </si>
  <si>
    <t xml:space="preserve">Μη παραδεκτές αιτήσεις προς στήριξη (αιτήσεις που δεν πληρούν τα κριτήρια επιλεξιμότητας) </t>
  </si>
  <si>
    <t>ΣΥΝΟΛΟ ΠΑΡΑΔΕΚΤΩΝ ΑΙΤΗΣΕΩΝ</t>
  </si>
  <si>
    <t xml:space="preserve">ΣΥΝΟΛΑ ΜΗ ΠΑΡΑΔΕΚΤΩΝ ΑΙΤΗΣΕΩΝ
(ΔΕΝ ΠΛΗΡΟΥΝ ΤΑ ΚΡΙΤΗΡΙΑ ΕΠΙΛΕΞΙΜΟΤΗΤΑΣ)
</t>
  </si>
  <si>
    <t xml:space="preserve">Παραδεκτές αιτήσεις </t>
  </si>
  <si>
    <t xml:space="preserve">LD321-0038253                 </t>
  </si>
  <si>
    <t>Δ ΛΑΓΑΚΗΣ ΑΕ</t>
  </si>
  <si>
    <t>19.2.2.5</t>
  </si>
  <si>
    <t>ΥΠΗΡΕΣΙΕΣ ΑΠΟΘΗΚΕΥΣΗΣ ΥΠΟ ΨΥΞΗ</t>
  </si>
  <si>
    <t xml:space="preserve">LD321-0048920                 </t>
  </si>
  <si>
    <t>ΜΟΥΣΤΑΦΑ ΡΙΤΒΑΝ</t>
  </si>
  <si>
    <t>ΜΕΤΕΓΚΑΤΑΣΤΑΣΗ ΚΑΙ ΑΝΑΒΑΘΜΙΣΗ ΟΔΟΝΤΙΑΤΡΕΙΟΥ</t>
  </si>
  <si>
    <t xml:space="preserve">LD321-0048996                 </t>
  </si>
  <si>
    <t xml:space="preserve"> FERNANDEZ LUK. JORGE  </t>
  </si>
  <si>
    <t>Εκσυγχρονισμός της επιχείρησης FERNANDEZ LUK. JORGE</t>
  </si>
  <si>
    <t xml:space="preserve">LD321-0049219                 </t>
  </si>
  <si>
    <t>ΜΑΝΩΛΤΣΙΔΗΣ ΧΡΗΣΤΟΣ</t>
  </si>
  <si>
    <t>ΜΕΤΕΓΚΑΤΑΣΤΑΣΗ ΕΠΙΧΕΙΡΗΣΗΣ ΜΗΧΑΝΙΚΟΥ</t>
  </si>
  <si>
    <t xml:space="preserve">LD321-0049569                 </t>
  </si>
  <si>
    <t>ΔΕΜΙΡΗΣ ΑΘΑΝΑΣΙΟΣ</t>
  </si>
  <si>
    <t xml:space="preserve">ΒΕΛΤΙΩΣΗ ΕΞΟΠΛΙΣΜΟΥ &amp; ΠΕΡΙΒΑΛΛΟΝΤΟΣ ΧΩΡΟΥ ΣΥΝΕΡΓΕΙΟΥ
ΑΥΤΟΚΙΝΗΤΩΝ
</t>
  </si>
  <si>
    <t xml:space="preserve">LD321-0049921                 </t>
  </si>
  <si>
    <t>Τζαμπάζ Σαλή</t>
  </si>
  <si>
    <t>Μετεγκατάσταση υφιστάμενης επιχείρησης φροντιστηρίου ξένων
γλωσσών</t>
  </si>
  <si>
    <t xml:space="preserve">LD321-0051401                 </t>
  </si>
  <si>
    <t>Ντουμπάν Μπερτάν</t>
  </si>
  <si>
    <t>Εκσυγχρονισμός Συνεργείου Αυτοκινήτων</t>
  </si>
  <si>
    <t xml:space="preserve">LD321-0051729                 </t>
  </si>
  <si>
    <t>Χ ΜΠΟΖΑΤΖΗΣ ΚΑΙ ΣΙΑ ΕΕ</t>
  </si>
  <si>
    <t>ΜΕΤΕΓΚΑΤΑΣΤΑΣΗ ΕΠΙΧΕΙΡΗΣΗΣ ΕΚΤΥΠΩΣΕΩΝ</t>
  </si>
  <si>
    <t xml:space="preserve">LD321-0051943                 </t>
  </si>
  <si>
    <t>ΜΑΣΤΡΑΚΟΥΛΙΑ ΚΑΤΕΡΙΝΑ</t>
  </si>
  <si>
    <t xml:space="preserve">ΕΚΣΥΓΧΡΟΝΙΣΜΟΣ ΕΠΙΧΕΙΡΗΣΗΣ ΥΠΗΡΕΣΙΩΝ ΓΕΝΙΚΟΥ ΚΑΘΑΡΙΣΜΟΥ ΚΑΙ
ΔΙΑΜΟΡΦΩΣΗΣ ΦΥΣΙΚΟΥ ΤΟΠΙΟΥ ΣΤΟΝ ΔΑΦΝΩΝΑ ΞΑΝΘΗΣ
</t>
  </si>
  <si>
    <t xml:space="preserve">LD321-0052027                 </t>
  </si>
  <si>
    <t>Αφοι Σεφερίδη Ο.Ε.</t>
  </si>
  <si>
    <t>Εκσυγχρονισμός συνεργείου αυτοκινήτων και βαρέων οχημάτων</t>
  </si>
  <si>
    <t xml:space="preserve">LD321-0053106                 </t>
  </si>
  <si>
    <t xml:space="preserve">ΛΙΒΕΡΙΑΔΟΥ ΑΝΑΣΤΑΣΙΑ ΛΕΑΝΔΡΟΣ </t>
  </si>
  <si>
    <t>ΚΑΤΑΣΚΕΥΗ ΠΙΣΙΝΑΣ ΓΙΑ Α.μεΑ</t>
  </si>
  <si>
    <t xml:space="preserve">LD321-0053722                 </t>
  </si>
  <si>
    <t>Α ΒΑΤΑΝΣΕΒΕΡ ΚΑΙ ΣΙΑ ΟΕ</t>
  </si>
  <si>
    <t xml:space="preserve">Εκσυγχρονισμός μονάδας ανάκτησης/ανακύκλωσης πλαστικού </t>
  </si>
  <si>
    <t xml:space="preserve">LD321-0054278                 </t>
  </si>
  <si>
    <t xml:space="preserve">ΙΔΙΩΤΙΚΟ ΚΤΕΟ ΡΟΔΟΠΗΣ ΑΝΩΝΥΜΗ ΕΤΑΙΡΕΙΑ </t>
  </si>
  <si>
    <t>ΕΚΣΥΓΧΡΟΝΙΣΜΟΣ ΕΠΙΧΕΙΡΗΣΗΣ ΤΕΧΝΙΚΟΥ ΕΛΕΓΧΟΥ ΟΧΗΜΑΤΩΝ</t>
  </si>
  <si>
    <t xml:space="preserve">LD321-0054712                 </t>
  </si>
  <si>
    <t>ΚΟΥΡΜΠΑΝΙΔΗΣ Ρ.-ΣΙΔΗΡΑΣ Η. Ο.Ε.</t>
  </si>
  <si>
    <t xml:space="preserve">ΕΚΣΥΓΧΡΟΝΙΣΜΟΣ ΚΑΙ ΕΠΕΚΤΑΣΗ ΚΑΤΑΣΤΗΜΑΤΟΣ ΔΙΑΦΗΜΙΣΤΙΚΩΝ
ΕΙΔΩΝ
</t>
  </si>
  <si>
    <t xml:space="preserve">LD321-0055641                 </t>
  </si>
  <si>
    <t xml:space="preserve">ΧΑΤΖΗΔΗΜΗΤΡΙΟΥ ΒΑΛΑΣΙΑ </t>
  </si>
  <si>
    <t>ΕΚΣΥΓΧΡΟΝΙΣΜΟΣ/ΕΠΕΚΤΑΣΗ ΕΠΑΓΓΕΛΜΑΤΙΚΟΥ ΕΡΓΑΣΤΗΡΙΟΥ
ΠΑΡΟΧΗΣ ΥΠΗΡΕΣΙΩΝ ΣΙΔΕΡΩΤΗΡΙΟΥ ΚΑΙ ΚΑΘΑΡΙΣΜΟΥ ΥΦΑΣΜΑΤΩΝ</t>
  </si>
  <si>
    <t xml:space="preserve">LD321-0055733                 </t>
  </si>
  <si>
    <t xml:space="preserve">ΚΩΣΤΙΔΗΣ ΔΗΜΗΤΡΙΟΣ </t>
  </si>
  <si>
    <t xml:space="preserve">ΕΚΣΥΓΧΡΟΝΙΣΜΟΣ ΣΥΝΕΡΓΕΙΟΥ </t>
  </si>
  <si>
    <t xml:space="preserve">LD321-0055786                 </t>
  </si>
  <si>
    <t xml:space="preserve">ΤΣΟΥΡΠΟΥΔΗΣ ΦΙΛΙΠΠΑΣ 	 </t>
  </si>
  <si>
    <t>ΕΚΣΥΓΧΡΟΝΙΣΜΟΣ ΕΠΙΧΕΙΡΗΣΗΣ ΜΕΛΕΤΩΝ ΦΥΤΟΤΕΧΝΙΚΗΣ
ΔΙΑΜΟΡΦΩΣΗΣ ΠΕΡΙΒΑΛΛΟΝΤΟΣ ΧΩΡΟΥ ΚΑΙ ΈΡΓΩΝ ΠΡΑΣΙΝΟΥ</t>
  </si>
  <si>
    <t>Κωδικός Έργου</t>
  </si>
  <si>
    <t>Επιχείρηση</t>
  </si>
  <si>
    <t>Επιλογή Υποδράσης</t>
  </si>
  <si>
    <t>Τίτλος Πράξης</t>
  </si>
  <si>
    <t>Δημόσια Δαπάνη</t>
  </si>
  <si>
    <t xml:space="preserve"> Εγκεκριμένη Δημόσια Δαπάνη</t>
  </si>
  <si>
    <t>Βαθμολογία Αξιολόγησης</t>
  </si>
  <si>
    <t xml:space="preserve">LD321-0042121                 </t>
  </si>
  <si>
    <t>ΑΦΟΙ ΝΙΚΟΛΑΪΔΗΣ ΟΕ</t>
  </si>
  <si>
    <t>19.2.2.2</t>
  </si>
  <si>
    <t xml:space="preserve">Εκσυχρονισμός Εγκαταστάσεων Οινοποίησης και δημιουργίας
επισκέψιμου οινοποιείου
</t>
  </si>
  <si>
    <t xml:space="preserve">LD321-0052778                 </t>
  </si>
  <si>
    <t>ΚΑΛΛΥΝΤΙΚΑ ΘΡΑΚΗΣ ΙΚΕ</t>
  </si>
  <si>
    <t>ΠΑΡΑΓΩΓΗ ΠΑΡΑΣΚΕΥΑΣΜΑΤΩΝ ΟΜΟΡΦΙΑΣ</t>
  </si>
  <si>
    <t xml:space="preserve">LD321-0053060                 </t>
  </si>
  <si>
    <t>ΚΕΚΚΕΡΗΣ ΓΕΩΡΓΙΟΣ ΚΑΙ ΣΙΑ ΟΕ</t>
  </si>
  <si>
    <t>ΕΚΣΥΓΧΡΟΝΙΣΜΟΣ ΕΠΙΧΕΙΡΗΣΗΣ ΕΠΕΞΕΡΓΑΣΙΑΣ ΤΣΑΓΙΟΥ ΚΑΙ ΚΑΦΕ</t>
  </si>
  <si>
    <t xml:space="preserve">LD321-0056195                 </t>
  </si>
  <si>
    <t>Phytoplasis IKE</t>
  </si>
  <si>
    <t>ίδρυση μονάδας παραγωγής ειδών καλλωπισμού και συμπληρωμάτων
διατροφής</t>
  </si>
  <si>
    <t xml:space="preserve">LD321-0055708                 </t>
  </si>
  <si>
    <t>Σ. Αμοιράς - Δ. Μπαρδακίδης Ο.Ε.</t>
  </si>
  <si>
    <t>19.2.7.3</t>
  </si>
  <si>
    <t xml:space="preserve">Δημιουργία του άτυπου δικτύου επιχειρήσεων με τίτλο «Ξάνθη, ένα
μοναδικό Σταυροδρόμι Πολιτισμών» </t>
  </si>
  <si>
    <t>19.2.1.1</t>
  </si>
  <si>
    <t>19.2.1.2</t>
  </si>
  <si>
    <t>19.2.2.3</t>
  </si>
  <si>
    <t>19.2.2.4</t>
  </si>
  <si>
    <t>19.2.3.1</t>
  </si>
  <si>
    <t>19.2.3.3</t>
  </si>
  <si>
    <t>19.2.3.4</t>
  </si>
  <si>
    <t>19.2.3.5</t>
  </si>
  <si>
    <t xml:space="preserve">LD321-0039222                 </t>
  </si>
  <si>
    <t>ΜΠΑΤΣΟΛΑΚΗΣ ΓΕΩΡΓΙΟΣ</t>
  </si>
  <si>
    <t>11                         Vocational Education gor Animal Farmers</t>
  </si>
  <si>
    <t xml:space="preserve">LD321-0055648                 </t>
  </si>
  <si>
    <t>ΚΕΝΤΡΟ ΕΠΑΓΓΕΛΜΑΤΙΚΗΣ ΚΑΤΑΡΤΙΣΗΣ ΟΡΑΜΑ Ε.Ε.</t>
  </si>
  <si>
    <t xml:space="preserve">Δράσεις μεταφοράς γνώσεων και ενημέρωσης σε απασχολούμενους του
κτηνοτροφικού τομέα </t>
  </si>
  <si>
    <t xml:space="preserve">LD321-0055993                 </t>
  </si>
  <si>
    <t>ΓΕΩΡΓΙΑ ΠΑΠΑΒΑΣΙΛΕΙΟΥ ΚΑΙ ΣΙΑ ΕΕ</t>
  </si>
  <si>
    <t>Ενίσχυση της οικοτεχνικής δραστηριότητας στον Δήμο Αρριανών</t>
  </si>
  <si>
    <t xml:space="preserve">A/A </t>
  </si>
  <si>
    <t xml:space="preserve">LD321-0042510                 </t>
  </si>
  <si>
    <t xml:space="preserve">Εκπαίδευση στο Ηλεκτρονικό εμπόριο για ΜΜΕ
</t>
  </si>
  <si>
    <t xml:space="preserve">LD321-0055649                 </t>
  </si>
  <si>
    <t xml:space="preserve">Δράσεις μεταφοράς γνώσεων και ενημέρωσης σε ΜΜΕ του κλάδου
τροφίμων και ποτών
</t>
  </si>
  <si>
    <t>ΔΕΝ ΕΧΟΥΝ ΥΠΟΒΛΗΘΕΙ ΠΡΟΤΙΜΟΛΟΓΙΑ/ΠΡΟΣΦΟΡΕΣ , 1.ΣΤΗΝ ΠΕΡΙΓΡΑΦΗ ΤΗΣ ΠΡΟΤΑΣΗΣ ΑΝΑΦΕΡΕΤΑΙ ΣΤΗΝ ΕΠΙΜΟΡΦΩΣΗ-ΚΑΤΑΡΤΙΣΗ ΑΛΙΕΩΝ, Η ΟΠΟΙΑ ΔΕΝ ΕΠΙΤΡΕΠΕΤΑΙ, ΌΠΩΣ ΠΡΟΚΥΠΤΕΙ ΑΠΌ ΤΗΝ ΠΕΡΙΓΡΑΦΗ ΤΗΣ ΕΝ ΛΟΓΩ ΥΠΟΔΡΑΣΗΣ  2.ΔΕΝ ΕΧΕΙ ΣΥΜΠΛΗΡΩΣΕΙ ΠΛΗΡΩΣ ΤΟ ΕΝΤΥΠΟ Ι-2 ''ΣΥΜΠΛΗΡΩΜΑΤΙΚΑ ΣΤΟΙΧΕΙΑ ΑΙΤΗΣΗΣ'' ΚΑΙ ΣΥΓΚΕΚΡΙΜΕΝΑ ΤΟΝ ΠΙΝΑΚΑ 18.1.10 ΣΥΝΟΠΤΙΚΗ ΑΝΑΛΥΣΗ ΚΟΣΤΟΥΣ - ΧΡΟΝΟΔΙΑΓΡΑΜΜΑ, ΩΣ ΕΚ ΤΟΥΤΟΥ ΣΤΗΝ ΠΡΟΤΑΣΗ ΔΕΝ ΥΠΑΡΧΕΙ ΑΝΑΛΥΤΙΚΟ ΧΡΟΝΟΔΙΑΓΡΑΜΜΑ 3. ΔΕΝ ΕΧΟΥΝ ΥΠΟΒΛΗΘΕΙ ΣΥΜΦΩΝΗΤΙΚΑ ΕΙΣΗΓΗΤΩΝ, ΟΡΓΑΝΩΤΗ- ΕΠΟΠΤΗ, ΕΝΩ ΠΡΟΒΛΕΠΟΝΤΑΙ ΟΙ ΑΜΟΙΒΕΣ ΤΟΥΣ. ΕΙΔΙΚΑ ΟΣΟΝ ΑΦΟΡΑ ΤΟΥΣ ΕΙΣΗΓΗΤΕΣ ΔΕΝ ΑΝΑΦΕΡΟΝΤΑΙ ΚΑΘΟΛΟΥ ΕΙΔΙΚΟΤΗΤΕΣ ΠΟΥ ΘΑ ΔΙΔΑΞΟΥΝ ΚΑΙ ΤΑ ΘΕΜΑΤΑ ΑΥΤΩΝ.</t>
  </si>
  <si>
    <t xml:space="preserve">ΔΕΝ ΕΧΟΥΝ ΥΠΟΒΛΗΘΕΙ ΠΡΟΣΦΟΡΕΣ,                                                1.Η ΔΡΑΣΗ ΣΥΜΦΩΝΑ ΜΕ ΤΗΝ ΑΙΤΗΣΗ ΣΤΗΡΙΞΗΣ ΘΑ ΥΛΟΠΟΙΗΘΕΙ  ΕΚΤΟΣ ΤΗΣ ΠΕΡΙΟΧΗΣ ΠΑΡΕΜΒΑΣΗΣ (ΑΣΤΙΚΟ ΚΕΝΤΡΟ ΚΟΜΟΤΗΝΗΣ)                                                               2.Η ΥΠΕΥΘΥΝΗ ΔΗΛΩΣΗ ΔΙΚΑΙΟΥΧΟΥ (Ν.1599/1986) ΠΟΥ ΕΧΕΙ ΥΠΟΒΛΗΘΕΙ (ΕΝΤΥΠΟ Ι_9)  ΔΕΝ ΕΧΕΙ ΘΕΩΡΗΣΗ ΓΜΗΣΙΟΥ ΥΠΟΓΡΑΦΗΣ.  3.ΔΕΝ ΕΧΕΙ ΣΥΜΠΛΗΡΩΣΕΙ ΠΛΗΡΩΣ ΤΟ ΕΝΤΥΠΟ Ι-2 ''ΣΥΜΠΛΗΡΩΜΑΤΙΚΑ ΣΤΟΙΧΕΙΑ ΑΙΤΗΣΗΣ'' ΚΑΙ ΣΥΓΚΕΚΡΙΜΕΝΑ ΤΟΝ ΠΙΝΑΚΑ 18.1.10 ΣΥΝΟΠΤΙΚΗ ΑΝΑΛΥΣΗ ΚΟΣΤΟΥΣ - ΧΡΟΝΟΔΙΑΓΡΑΜΜΑ, ΜΕ ΑΠΟΤΕΛΕΣΜΑ ΝΑ ΜΗΝ ΥΠΑΡΧΕΙ ΣΤΗΝ ΠΡΟΤΑΣΗ ΑΝΑΛΥΤΙΚΟ ΧΡΟΝΟΔΙΑΓΡΑΜΜΑ    4. ΔΕΝ ΕΧΟΥΝ ΥΠΟΒΛΗΘΕΙ ΣΥΜΦΩΝΗΤΙΚΑ ΕΙΣΗΓΗΤΩΝ, ΟΡΓΑΝΩΤΗ ΚΑΙ ΕΠΟΠΤΗ, ΕΝΩ ΠΡΟΒΛΕΠΟΝΤΑΙ ΟΙ ΑΜΟΙΒΕΣ ΤΟΥΣ. ΕΙΔΙΚΑ ΟΣΟΝ ΑΦΟΡΑ ΤΟΥΣ ΕΙΣΗΓΗΤΕΣ ΔΕΝ ΑΝΑΦΕΡΟΝΤΑΙ ΚΑΘΟΛΟΥ ΕΙΔΙΚΟΤΗΤΕΣ ΠΟΥ ΘΑ ΔΙΔΑΞΟΥΝ ΚΑΙ ΤΑ ΘΕΜΑΤΑ ΑΥΤΩΝ.        </t>
  </si>
  <si>
    <t>ΧΟΥΣΕΙΝ ΤΖΕΒΑΤ</t>
  </si>
  <si>
    <t>ΜΟΛΛΑΣ ΣΤΑΥΡΟΣ</t>
  </si>
  <si>
    <t>ΤΣΙΜΟΥΡΔΑΓΚΑ ΣΟΥΛΤΑΝΑ</t>
  </si>
  <si>
    <t>Ι.ΑΒΡΑΜΙΔΗΣ-Ι.ΚΥΡΙΑΚΙΔΗΣ ΑΝΩΝΥΜΗ ΕΤΑΙΡΙΑ</t>
  </si>
  <si>
    <t>ΜΕΤΕΓΚΑΤΑΣΤΑΣΗ ΕΜΠΟΡΙΚΗΣ ΑΠΟΘΗΚΗΣ</t>
  </si>
  <si>
    <t>ΜΕΤΕΓΚΑΤΑΣΤΑΣΗ ΕΠΙΧΕΙΡΗΣΗΣ ΚΑΤΑΣΚΕΥΗΣ ΔΙΧΤΥΩΝ ΨΑΡΕΜΑΤΟΣ</t>
  </si>
  <si>
    <t>ΜΕΤΟΙΚΙΔΗΣ ΓΕΩΡΓΙΟΣ</t>
  </si>
  <si>
    <t>ΕΚΣΥΓΧΡΟΝΙΣΜΟΣ ΚΑΤΑΣΤΗΜΑΤΟΣ ΕΙΔΩΝ ΠΑΝΤΟΠΩΛΕΙΟΥ</t>
  </si>
  <si>
    <t>ERGONOMIA ΜΟΝΟΠΡΟΣΩΠΗ ΙΚΕ</t>
  </si>
  <si>
    <t>ΚΙΟΣΕ ΚΑΔΡΗ</t>
  </si>
  <si>
    <t>ΕΚΣΥΓΧΡΟΝΙΣΜΟΣ ΞΥΛΟΥΡΓΙΚΟΥ ΕΡΓΑΣΤΗΡΙΟΥ ΣΤΟΝ ΠΥΡΓΟ ΜΥΚΗΣ</t>
  </si>
  <si>
    <t>ΜΠΑΣΜΑ ΘΡΑΚΗΣ ΜΟΝΟΠΡΟΣΩΠΗ ΑΝΩΝΥΜΗ ΕΤΑΙΡΙΑ</t>
  </si>
  <si>
    <t>ΜΕΤΕΓΚΑΤΑΣΤΑΣΗ ΕΤΑΙΡΙΑΣ ΕΜΠΟΡΙΑΣ ΚΑΠΝΟΥ</t>
  </si>
  <si>
    <t>ΕΚΣΥΓΧΡΟΝΙΣΜΟΣ ΤΗΣ ΜΟΝΑΔΑΣ ΠΑΡΑΓΩΓΗΣ ΑΔΡΑΝΩΝ ΥΛΙΚΩΝ</t>
  </si>
  <si>
    <t>ΣΥΝΕΤΑΙΡΙΣΜΟΣ ΚΑΠΝΟΠΑΡΑΓΩΓΩΝ ΘΡΑΚΗΣ</t>
  </si>
  <si>
    <t>ΠΕΛΤΕΚΗΣ ΝΙΚΟΛΑΟΣ</t>
  </si>
  <si>
    <t>ΕΚΣΥΓΧΡΟΝΙΣΜΟΣ ΦΑΡΜΑΚΕΙΟΥ</t>
  </si>
  <si>
    <t>ΕΠΙΚΟΙΝΩΝΙΑ Α.Ε.</t>
  </si>
  <si>
    <t>ΡΟΔΟΠΗΣ ΑΡΩΜΑ ΙΔΙΩΤΙΚΗ ΚΕΦΑΛΑΙΟΥΧΙΚΗ ΕΤΑΙΡΕΙΑ</t>
  </si>
  <si>
    <t xml:space="preserve">ΕΠΙΧΕΙΡΗΣΗ ΑΠΟΣΤΑΞΗΣ ΚΑΙ ΕΜΠΟΡΙΑΣ ΑΙΘΕΡΙΩΝ ΕΛΑΙΩΝ </t>
  </si>
  <si>
    <t>ΚΟΝΙΑΜΑΤΑ ΜΟΝΟΠΡΟΣΩΠΗ ΙΔΙΩΤΙΚΗ ΚΕΦΑΛΑΙΟΥΧΙΚΗ ΕΤΑΙΡΕΙΑ</t>
  </si>
  <si>
    <t>ΕΜΠΟΡΙΟ ΤΣΙΜΕΝΤΟΥ &amp; ΣΚΥΡΟΔΕΜΑΤΟΣ</t>
  </si>
  <si>
    <t>ΑΦΟΙ Δ. ΖΑΜΠΟΓΙΑΝΝΗ Ο.Ε.</t>
  </si>
  <si>
    <t>ΣΙΟΥΤΑΣ ΦΩΤΙΣΤΙΚΑ ΙΔΙΩΤΙΚΗ</t>
  </si>
  <si>
    <t>LD321-0049220</t>
  </si>
  <si>
    <t>ΕΚΣΥΓΧΡΟΝΙΣΜΟΣ ΚΑΙ ΕΝΕΡΓΕΙΑΚΗ ΑΝΑΒΑΘΜΙΣΗ ΚΤΙΡΙΑΚΩΝ ΕΓΚΑΤΑΣΤΑΣΕΩΝ ΚΑΙ ΑΝΑΝΕΩΣΗ ΜΗΧΑΝΟΛΟΓΙΚΟΥ ΕΞΟΠΛΙΣΜΟΥ ΤΥΠΟΓΡΑΦΕΙΟΥ</t>
  </si>
  <si>
    <t>LD321-0053591</t>
  </si>
  <si>
    <t>ΓΛΕΡΙΔΗΣ ΜΙΧΑΗΛ</t>
  </si>
  <si>
    <t>ΕΚΣΥΓΧΡΟΝΙΣΜΟΣ ΚΑΙ ΕΠΕΚΤΑΣΗ ΕΠΙΧΕΙΡΗΣΗΣ ΕΜΠΟΡΙΟΥ ΓΕΩΡΓΙΚΩΝ
ΦΑΡΜΑΚΩΝ, ΛΙΠΑΣΜΑΤΩΝ, ΣΠΟΡΩΝ ΚΑΙ ΔΗΜΗΤΡΙΑΚΩΝ</t>
  </si>
  <si>
    <t>LD321-0048886</t>
  </si>
  <si>
    <t>ΕΚΣΥΧΡΟΝΙΣΜΟΣ ΜΗΧΑΝΟΥΡΓΕΙΟΥ ΜΕ ΣΚΟΠΟ ΤΗΝ ΔΗΜΙΟΥΡΓΙΑ ΝΕΩΝ ΠΡΟΪΟΝΤΩΝ</t>
  </si>
  <si>
    <t>LD321-0056110</t>
  </si>
  <si>
    <t>LD321-0053017</t>
  </si>
  <si>
    <t xml:space="preserve">ΠΑΠΑΔΟΠΟΥΛΟΣ ΚΩΝΣΤΑΝΤΙΝΟΣ </t>
  </si>
  <si>
    <t xml:space="preserve">ΕΠΕΚΤΑΣΗ ΔΥΝΑΜΙΚΟΤΗΤΑΣ ΥΦΙΣΤΑΜΕΝΗΣ ΕΠΙΧΕΙΡΗΣΗΣ ΧΟΝΔΡΙΚΟΥ ΕΜΠΟΡΙΟΥ ΔΗΜΗΤΡΙΑΚΩΝ, ΣΠΟΡΩΝ ΚΑΙ ΖΩΟΤΡΟΦΩΝ </t>
  </si>
  <si>
    <t>LD321-0052927</t>
  </si>
  <si>
    <t>ΣΠΑΝΙΔΗΣ Ν. - ΤΣΑΛΗΣ Θ. - ΑΡΙΣΤΕΙΔΟΥ Ε. Ο.Ε.</t>
  </si>
  <si>
    <t>ΕΠΕΚΤΑΣΗ ΔΥΝΑΜΙΚΟΤΗΤΑΣ ΥΦΙΣΤΑΜΕΝΗΣ ΕΠΙΧΕΙΡΗΣΗΣ ΧΟΝΔΡΙΚΟΥ ΕΜΠΟΡΙΟΥ ΔΗΜΗΤΡΙΑΚΩΝ, ΣΠΟΡΩΝ ΚΑΙ ΖΩΟΤΡΟΦΩΝ</t>
  </si>
  <si>
    <t>LD321-0041286</t>
  </si>
  <si>
    <t>ΕΚΣΥΓΧΡΟΝΙΣΜΟΣ ΒΙΟΤΕΧΝΙΑΣ ΕΠΕΞΕΡΓΑΣΙΑΣ ΓΥΑΛΙΟΥ ΚΑΙ ΑΛΟΥΜΙΝΟΚΑΤΑΣΚΕΥΩΝ</t>
  </si>
  <si>
    <t>LD321-0054066</t>
  </si>
  <si>
    <t xml:space="preserve">LD321-0056202       </t>
  </si>
  <si>
    <t>LD321-0053092</t>
  </si>
  <si>
    <t>ΦΕΪΖ ΧΑΣΑΝ ΕΜΙΝΕ</t>
  </si>
  <si>
    <t>ΜΕΤΕΓΚΑΤΑΣΤΑΣΗ ΕΠΙΧΕΙΡΗΣΗΣ ΕΜΠΟΡΙΑΣ ΖΩΟΤΡΟΦΩΝ</t>
  </si>
  <si>
    <t>LD321-0056189</t>
  </si>
  <si>
    <t>LD321-0056138</t>
  </si>
  <si>
    <t>LD321-0055734</t>
  </si>
  <si>
    <t>LD321-0056216</t>
  </si>
  <si>
    <t>LD321-0049299</t>
  </si>
  <si>
    <t>LD321-0051692</t>
  </si>
  <si>
    <t>Π. ΚΑΡΑΒΕΤΗΣ &amp; ΣΙΑ Ο.Ε.</t>
  </si>
  <si>
    <t>LD321-0055938</t>
  </si>
  <si>
    <t>ΕΚΣΥΓΧΡΟΝΙΣΜΟΣ ΥΠΟΚΑΤΑΣΤΗΜΑΤΟΣ ΕΜΠΟΡΙΟΥ ΚΑΠΝΟΥ</t>
  </si>
  <si>
    <t>LD321-0055677</t>
  </si>
  <si>
    <t>ΕΚΣΥΓΧΡΟΝΙΣΜΟΣ ΜΗΧΑΝΗΜΑΤΩΝ ΚΑΤΑΣΚΕΥΗΣ ΕΠΙΠΛΩΝ</t>
  </si>
  <si>
    <t>LD321-0055804</t>
  </si>
  <si>
    <t>LD321-0055908</t>
  </si>
  <si>
    <t>ΜΗΛΙΟΓΛΟΥ ΧΡΗΣΤΟΣ &amp; ΣΙΑ Ο.Ε.</t>
  </si>
  <si>
    <t xml:space="preserve">LD321-0056225 </t>
  </si>
  <si>
    <t xml:space="preserve">ΕΚΣΥΓΧΡΟΝΙΣΜΟΣ ΜΟΝΑΔΑΣ ΚΑΤΑΣΚΕΥΗΣ ΦΩΤΙΣΤΙΚΩΝ </t>
  </si>
  <si>
    <t>LD321-0049128</t>
  </si>
  <si>
    <t>ΑΜΕΤ ΤΖΟΥΝΕΪΤ</t>
  </si>
  <si>
    <t>ΜΕΤΕΓΚΑΤΑΣΤΑΣΗ ΦΑΡΜΑΚΕΙΟΥ</t>
  </si>
  <si>
    <t>LD321-0055932</t>
  </si>
  <si>
    <t>ΤΣΑΡΤΣΑΛΗΣ ΑΝΤΩΝΙΟΣ</t>
  </si>
  <si>
    <t>ΜΕΤΕΓΚΑΤΑΣΤΑΣΗ ΤΗΣ ΕΠΙΧΕΙΡΗΣΗΣ ΤΣΑΡΤΣΑΛΗΣ ΑΝΤΩΝΙΟΣ ΣΕ ΝΕΕΣ ΚΤΙΡΙΑΚΕΣ ΕΓΚΑΤΑΣΤΑΣΕΙΣ</t>
  </si>
  <si>
    <t>LD321-0047725</t>
  </si>
  <si>
    <t>Δ. ΛΑΓΑΚΗΣ Α.Ε.</t>
  </si>
  <si>
    <t>ΛΙΑΝΙΚΟ ΕΜΠΟΡΙΟ ΜΕΣΩ ΔΙΑΔΙΚΤΥΟΥ</t>
  </si>
  <si>
    <t>LD321-0055872</t>
  </si>
  <si>
    <t>ΝΤΙΚΟΥΔΗΣ ΙΩΑΝΝΗΣ</t>
  </si>
  <si>
    <t>ΙΔΡΥΣΗ ΑΠΟΣΤΑΚΤΗΡΙΟΥ ΑΡΩΜΑΤΙΚΩΝ ΦΥΤΩΝ</t>
  </si>
  <si>
    <t xml:space="preserve">LD321-0053418 </t>
  </si>
  <si>
    <t>"FERTAGRO  ΠΑΡΑΓΩΓΗ ΚΑΙ ΣΥΣΚΕΥΑΣΙΑ ΛΙΠΑΣΜΑΤΩΝ  ΜΟΝΟΠΡΟΣΩΠΗ  Ι.Κ.Ε."</t>
  </si>
  <si>
    <t>ΜΟΝΑΔΑ ΠΑΡΑΓΩΓΗΣ ΚΑΙ ΣΥΣΚΕΥΑΣΙΑΣ ΛΙΠΑΣΜΑΤΩΝ</t>
  </si>
  <si>
    <t>LD321-0047047</t>
  </si>
  <si>
    <t>MESTI AYTO HOF A.E.</t>
  </si>
  <si>
    <t>ΑΝΕΓΕΡΣΗ ΠΡΑΤΗΡΙΟΥ ΚΑΥΣΙΜΩΝ    ΚΑΙ ΕΝΕΡΓΕΙΑΣ</t>
  </si>
  <si>
    <t>LD321-0047750</t>
  </si>
  <si>
    <t>ΤΣΟΜΠΑΝΓΙΟΒΑΝΗΣ ΒΑΣΙΛΕΙΟΣ</t>
  </si>
  <si>
    <t>ΙΔΡΥΣΗ ΒΙΟΤΕΧΝΙΑΣ ΕΠΙΠΛΩΝ</t>
  </si>
  <si>
    <t xml:space="preserve">LD321-0055907 </t>
  </si>
  <si>
    <t>ΜΗΛΙΟΓΛΟΥ ΓΕΩΡΓΙΟΣ ΜΟΝΟΠΡΟΣΩΠΗ ΙΚΕ</t>
  </si>
  <si>
    <t>ΑΓΟΡΑ ΚΙΝΗΤΗΣ ΜΟΝΑΔΑΣ ΠΑΡΑΓΩΓΗΣ ΤΣΙΜΕΝΤΟΥ</t>
  </si>
  <si>
    <t>LD321-0051464</t>
  </si>
  <si>
    <t>ΧΑΣΑΝ ΧΑΣΑΝ</t>
  </si>
  <si>
    <t>ΜΕΤΕΓΚΑΤΑΣΤΑΣΗ ΕΠΙΧΕΙΡΗΣΗΣ ΖΑΧΑΡΟΠΛΑΣΤΙΚΗΣ</t>
  </si>
  <si>
    <t>LD321-0049884</t>
  </si>
  <si>
    <t>ΣΑΡΟΥΔΗ ΑΝΑΣΤΑΣΙΑ ΧΡΙΣΤΙΝΑ</t>
  </si>
  <si>
    <t>ΦΥΤΩΡΙΟ ΧΟΝΔΡΙΚΗΣ ΠΩΛΗΣΗΣ ΛΟΥΛΟΥΔΙΩΝ ΚΑΙ ΦΥΤΩΝ</t>
  </si>
  <si>
    <t>LD321-0056185</t>
  </si>
  <si>
    <t>ΒΡΕΝΟΥ ΧΡΥΣΟΥΛΑ</t>
  </si>
  <si>
    <t>ΧΟΝΔΡΙΚΟ ΕΜΠΟΡΙΟ ΕΠΕΞΕΡΓΑΣΜΕΝΩΝ ΦΡΟΥΤΩΝ ΚΑΙ ΛΑΧΑΝΙΚΩΝ</t>
  </si>
  <si>
    <t xml:space="preserve">Η Επιχείρηση δεν διαθέτει την απαιτούμενη άδεια λειτουργίας. Με την πρόταση έχει υποβάλλει άδεια λειτουργίας στο όνομα "ΑΦΟΙ ΑΡΒΑΝΙΤΗ Α.Ε.Β.Ε" και όχι στο όνομα της ίδιας της υποψήφιας δικαιούχου. Εστάλη επιστολή από την ΟΤΔ προς την υποψήφια δικαιούχο για την προσκόμιση της δικής της άδειας λειτουργίας ή την παροχή διευκρινήσεων επί του θέματος αυτού και δηλώθηκε από αυτήν ότι δεν διέθετε κατά την ημερομηνία υποβολής της αίτησής της δική της άδεια λειτουργίας.   </t>
  </si>
  <si>
    <t xml:space="preserve">Η υποψήφια δικαιούχος Α.Ε. δεν διαθέτει άδεια λειτουργίας και σε υπεύθυνη δήλωση που υπάρχει στον φάκελό της δηλώνει ότι από την ίδρυσή της έως σήμερα δεν άσκησε καμία δραστηριότητα.                                                                  Η υποψήφια δικαιούχος ΜΠΑΣΜΑ ΘΡΑΚΗΣ ΜΟΝΟΠΡΟΣΩΠΗ ΑΝΩΝΥΜΗ ΕΤΑΙΡΙΑ έχει ως μοναδικό εταίρο με ποσοστό 100% τον Συνεταιρισμό Καπνοπαραγωγών Θράκης, ο οποίος έχει υποβάλλει πρόταση στην ίδια υποδράση 19.2.2.4 και σύμφωνα με το άρθρο 8 παράγραφοι 10 και 11 της υπ' αριθμ. 13214/30-11-2017 ΥΑ για το πλαίσιο υλοποίησης των ιδιωτικών έργων CLLD LEADER, επιτρέπεται η συμμετοχή φυσικού ή νομικού προσώπου σε περισσότερες από μία αιτήσεις στήριξης στα πλαίσια της ίδιας Υποδράσης ανά ΤΠ, εφόσον τα ποσοστά συμμετοχής του στα Νομικά Πρόσωπα που καταθέτουν αιτήσεις στήριξης, δεν υπερβαίνουν αθροιστικά το 100% για όλη την περίοδο 2014-2020. </t>
  </si>
  <si>
    <t xml:space="preserve">Δεν έχει υποβληθεί 15ετές μισθωτήριο συμβόλαιο για το ακίνητο στο οποίο θα υλοποιηθεί η επένδυση, όπως απαιτείται, δεδομένου ότι η πρόταση περιλαμβάνει και κατασκευαστικές εργασίες.               Η υποψήφια δικαιούχος ΜΗΛΙΟΓΛΟΥ ΧΡΗΣΤΟΣ &amp; ΣΙΑ Ο.Ε που υποβάλλει πρόταση στην παρούσα υποδράση (19.2.2.4) είναι ο μοναδικός εταίρος με ποσοστό 100% της ΜΗΛΙΟΓΛΟΥ ΓΕΩΡΓΙΟΣ ΜΟΝΟΠΡΟΣΩΠΗ ΙΚΕ που έχει υποβάλλει πρόταση στην 19.2.3.4 και σύμφωνα με το άρθρο 8 παράγραφοι 10 και 11 της υπ' αριθμ. 13214/30-11-2017 ΥΑ για το πλαίσιο υλοποίησης των ιδιωτικών έργων CLLD LEADER, επιτρέπεται η συμμετοχή φυσικού ή νομικού προσώπου σε περισσότερες από μία αιτήσεις στήριξης στα πλαίσια της ίδιας Υποδράσης ανά ΤΠ, εφόσον τα ποσοστά συμμετοχής του στα Νομικά Πρόσωπα που καταθέτουν αιτήσεις στήριξης, δεν υπερβαίνουν αθροιστικά το 100% για όλη την περίοδο 2014-2020. Δεν θεωρείται διαφορετική υποδράση, η διαφοροποίηση μεταξύ Οριζόντιας εφαρμογής μιας Υποδράσης και εφαρμογής σε εξειδικευμένους τομείς, περιοχές ή δικαιούχους στο ίδιο ΤΠ, εφόσον το περιεχόμενο της Υποδράσης είναι το ίδιο (π.χ. η 19.2.2.4 με την  19.2.3.4)    </t>
  </si>
  <si>
    <t>Δεν έχει υποβληθεί πιστοποιητικό βαρών του ακινήτου, ενώ προβλέπονται κατασκευαστικές εργασίες. Σχετικά τα υπ' αριθμ. πρωτ. 1333/11-3-2020 και 2774/10-6-2020 έγγραφα της ΕΥΕ ΠΑΑ 2014-2020.</t>
  </si>
  <si>
    <t xml:space="preserve">Δεν πληρούνται οι προϋποθέσεις του άρθρου 22 του Καν 651/2014, δεδομένου ότι η υποψήφια δικαιούχος είναι αγρότισσα με κερδοφορία κατά την τελευταία τριετία, σύμφωνα με τις φορολογικές δηλώσεις που έχει υποβάλλει με το φάκελο υποψηφιότητας. Επίσης η επένδυση δεν πληρεί τον χαρακτήρα κινήτρου, δεδομένου ότι η εκμίσθωση του ακινήτου έχει ολοκληρωθεί προ της υποβολής του φακέλου υποψηφιότητας και ως εκ τούτου η επιχείρηση θα δημιουργούνταν έτσι και αλλιώς και χωρίς την επιχορήγηση του τοπικού προγράμματος. </t>
  </si>
  <si>
    <t>Στην πρόταση αναφέρεται η παραγωγή φυτών στην επένδυση, ενώ στα πλαίσια του Κανονισμού 651/2014 που εφαρμόζεται στην υποδράση δεν επιτρέπεται η επιδότηση της πρωτογενούς παραγωγής. Επίσης η πρόταση υποβάλλεται στα πλαίσια του άρθρου 22 του Καν. 651/2014, ενώ δεν προσκομίζονται όλα τα απαραίτητα στοιχεία (φορολογικά κ.λ.π.), προκειμένου να διαπιστωθεί ότι υπάρχει δικαίωμα ένταξης στο άρθρο αυτό, ήτοι ότι δεν υπήρξε επιχειρηματικότητα με κερδοφορία κατά την τελευταία πενταετία, δεδομένου ότι η υποψήφια δικαιούχος προσκομίζει βεβαίωση ανεργίας μόνο για τα δύο τελευταία έτη πρό της υποβολής της πρότασης.                                                                                                                            Υπάρχει στο φάκελο μία υπεύθυνη δήλωση της προέδρου ενός Ιδρύματος, ότι σε περίπτωση ένταξης της πρότασης θα εκμισθώσει στην υποψήφια δικαιούχο αγροτεμάχιο 5.114 τ.μ. στη θέση "Λευκότοπος" κτηματικής περιοχής Κομοτηνής για να το χρησιμοποιήσει στην επένδυση, το οποίο σύμφωνα με την ως άνω υπεύθυνη δήλωση ανήκει στο κοινωφελές ίδρυμα "ΜΟΣΧΙΔΟΥ-ΚΥΡΙΑΚΙΔΟΥ", χωρίς να προσκομίζει τον  τίτλο κτήσεως του ακινήτου και πιστοποιητικό βαρών προκειμένου να ελεγχθεί η νομική κατάσταση του ακινήτου, δεδομένου ότι στην πρόταση περιλαμβάνονται και κατασκευαστικές εργασίες.                                                                                                          1) Η πρόταση αφορά την κατασκευή θερμοκηπίου, ενώ στα πλαίσια της υποδράσης 19.2.3.4 στην οποία υποβλήθηκε η πρόταση δεν είναι επιλέξιμη η κατασκευή θερμοκηπίου, όπως προκύπτει και από το υπ' αριθμ. πρωτ. 1267/9-3-2020 απαντητικό σε ερώτημα της ΟΤΔ έγγραφο της ΕΥΕ ΠΑΑ 2014-2020. 2) Δεν υποβλήθηκε βεβαίωση χρήσης γης για την επένδυση, 3) Δεν υποβλήθηκε διάγραμμα δόμησης, ούτε αρχιτεκτονικά σχέδια, 4) Δεν υποβλήθηκε έκθεση τεκμηρίωσης προσβασιμότητας ΑΜΕΑ, 5) Δεν υποβλήθηκαν οι φορολογικές δηλώσεις της υποψήφιας δικαιούχου, 6) Δεν υποβλήθηκε φορολογική ενημερότητα της υποψήφιας δικαιούχου, και 7) Δεν υποβλήθηκε έγκριση περιβαλλοντικών όρων, ούτε υπάρχει δέσμευση στην Υπεύθυνη Δήλωση της υποψήφιας δικαιούχου για έγκριση περιβαλλοντικών όρων.</t>
  </si>
  <si>
    <t xml:space="preserve">LD321-0053662                 </t>
  </si>
  <si>
    <t>ΑΝΕΣΤΗ ΣΟΦΙΑ</t>
  </si>
  <si>
    <t xml:space="preserve">Ίδρυση τουριστικού καταλύματος 8 ενοικιαζόμενων δωματίων και
αναψυκτηρίου στο Φανάρι Ροδόπης
</t>
  </si>
  <si>
    <t xml:space="preserve">LD321-0055051                 </t>
  </si>
  <si>
    <t>ΑΜΟΥΤΖΑΣ ΙΩΑΝΝΗΣ</t>
  </si>
  <si>
    <t xml:space="preserve">ΙΔΡΥΣΗ ΤΟΥΡΙΣΤΙΚΟΥ ΚΑΤΑΛΥΜΑΤΟΣ ΣΤΗΝ ΠΕΡΙΟΧΗ ΦΑΝΑΡΙΟΥ
</t>
  </si>
  <si>
    <t xml:space="preserve">LD321-0053183                 </t>
  </si>
  <si>
    <t>ΜΑΝΩΛΟΠΟΥΛΟΥ ΠΑΓΩΝΑ</t>
  </si>
  <si>
    <t>Ίδρυση τουριστικού Resort στην Ξηρολίμνη Φαναρίου, Δήμου Κομοτηνής,
Ροδόπης</t>
  </si>
  <si>
    <t xml:space="preserve">LD321-0055921                 </t>
  </si>
  <si>
    <t>ΠΑΠΑΔΟΠΟΥΛΟΣ ΣΠΑΡΤΑΚΟΣ</t>
  </si>
  <si>
    <t xml:space="preserve">ΙΔΡΥΣΗ ΜΟΝΑΔΑΣ ΕΠΙΠΛΩΜΕΝΩΝ ΕΝΟΙΚΙΑΖΟΜΕΝΩΝ ΔΩΜΑΤΙΩΝ </t>
  </si>
  <si>
    <t xml:space="preserve">LD321-0038648                 </t>
  </si>
  <si>
    <t>ΣΤΑΥΡΟΣ ΤΣΟΥΚΑΣ &amp; ΣΙΑ ΟΕ</t>
  </si>
  <si>
    <t xml:space="preserve">LD321-0052298                 </t>
  </si>
  <si>
    <t>ΛΑΔΑΣ ΝΙΚΟΛΑΟΣ</t>
  </si>
  <si>
    <t>ΙΔΡΥΣΗ ΜΟΝΑΔΑΣ ΕΝΟΙΚΙΑΖΟΜΕΝΩΝ ΔΙΑΜΕΡΙΣΜΑΤΩΝ ΣΤΟ ΦΑΝΑΡΙ
ΚΟΜΟΤΗΝΗΣ</t>
  </si>
  <si>
    <t xml:space="preserve">LD321-0049904                 </t>
  </si>
  <si>
    <t>ΜΠΟΤΡΟΤΣΟΣ ΝΙΚΟΛΑΟΣ</t>
  </si>
  <si>
    <t>ΑΝΕΓΕΡΣΗ ΕΝΟΙΚΙΑΖΟΜΕΝΩΝ ΔΩΜΑΤΙΩΝ ΣΤΟ ΦΑΝΑΡΙ</t>
  </si>
  <si>
    <t xml:space="preserve">LD321-0050607                 </t>
  </si>
  <si>
    <t>FINE FOOD MESTI</t>
  </si>
  <si>
    <t>ΑΝΕΓΕΡΣΗ ΙΣΟΓΕΙΟΥ ΚΑΤΑΣΤΗΜΑΤΟΣ ΕΣΤΙΑΤΟΡΙΟΥ-ΚΑΦΕ</t>
  </si>
  <si>
    <t xml:space="preserve">LD321-0048884                 </t>
  </si>
  <si>
    <t>ΠΑΠΑΔΟΠΟΥΛΟΥ ΛΑΜΠΡΙΝΗ</t>
  </si>
  <si>
    <t xml:space="preserve">LD321-0052913                 </t>
  </si>
  <si>
    <t>Πετροπούλου Ελένη</t>
  </si>
  <si>
    <t>Ίδρυσης νέας δραστηριότητας παροχής γευμάτων με πλήρη
εξυπηρέτηση εστιατορίου</t>
  </si>
  <si>
    <t xml:space="preserve">LD321-0055920                 </t>
  </si>
  <si>
    <t>ΠΗΛΙΚΙΔΗΣ ΠΑΝΤΕΛΗΣ &amp; ΣΙΑ ΕΕ</t>
  </si>
  <si>
    <t>ΙΔΡΥΣΗ ΕΠΙΧΕΙΡΗΣΗΣ ΕΝΟΙΚΙΑΣΗΣ ΕΠΙΠΛΩΜΕΝΩΝ ΔΙΑΜΕΡΙΣΜΑΤΩΝ</t>
  </si>
  <si>
    <t xml:space="preserve">LD321-0053108                 </t>
  </si>
  <si>
    <t>ΧΑΤΖΑΚΗΣ ΑΘΑΝΑΣΙΟΣ</t>
  </si>
  <si>
    <t>ΙΔΡΥΣΗ ΤΟΥΡΙΣΤΙΚΟΥ ΚΑΤΑΛΥΜΑΤΟΣ ΣΤΗΝ ΠΕΡΙΟΧΗ ΤΟΥ ΦΑΝΑΡΙΟΥ</t>
  </si>
  <si>
    <t xml:space="preserve">LD321-0053793                 </t>
  </si>
  <si>
    <t>ΚΛΑΨΙΔΟΥ ΕΛΙΣΑΒΕΤ</t>
  </si>
  <si>
    <t>ΙΔΡΥΣΗ ΜΟΝΑΔΑΣ 5 ΕΝΟΙΚΙΑΖΟΜΕΝΩΝ ΟΙΚΙΩΝ ΣΤΗΝ ΑΡΩΓΗ
ΚΟΜΟΤΗΝΗΣ</t>
  </si>
  <si>
    <t xml:space="preserve">LD321-0054987                 </t>
  </si>
  <si>
    <t>ΚΟΥΡΟΥ ΕΜΙΝΕ</t>
  </si>
  <si>
    <t>ΙΔΡΥΣΗ ΚΑΦΕΤΕΡΙΑΣ ΣΤΟΝ ΟΙΚΙΣΜΟ ΣΜΙΝΘΗΣ ΣΤΟ ΔΗΜΟ ΜΥΚΗΣ</t>
  </si>
  <si>
    <t xml:space="preserve">LD321-0051461                 </t>
  </si>
  <si>
    <t>ΙΩΑΝΝΙΔΟΥ ΧΡΙΣΤΙΝΑ</t>
  </si>
  <si>
    <t xml:space="preserve">ΙΔΡΥΣΗ ΤΟΥΡΙΣΤΙΚΩΝ ΚΑΤΑΛΥΜΑΤΩΝ </t>
  </si>
  <si>
    <t xml:space="preserve">LD321-0050149                 </t>
  </si>
  <si>
    <t>Ίδρυση Ναυτιλιακής Εταιρείας Πλοίων Αναψυχής (Ν.Ε.Π.Α.) με σκοπό την αγορά και αξιοποίηση ιστιοπλοϊκού σκάφους τύπου catamaran, χαμηλού περιβαλλοντικού αποτυπώματος, για την παροχή καινοτόμων υπηρεσιών υψηλού επιπέδου ιστιοπλοϊκής και γαστρονομικής εμπειρίας με τοπικά προϊόντα της Θράκης</t>
  </si>
  <si>
    <t>Ίδρυση Ναυτιλιακής Εταιρείας Πλοίων Αναψυχής (Ν.Ε.Π.Α.) με σκοπό την
αγορά και αξιοποίηση ιστιοπλοϊκού σκάφους τύπου catamaran, χαμηλού
περιβαλλοντικού αποτυπώματος, για την παροχή καινοτόμων υπηρεσιών
υψηλού επιπέδου ιστιοπλοϊκής και γαστρονομικής εμπειρίας με τοπικά
προϊόντα της Θράκης.</t>
  </si>
  <si>
    <t xml:space="preserve">LD321-0056060                 </t>
  </si>
  <si>
    <t>ΣΙΜΟΥΝ ΓΙΟΤΣ ΝΕΠΑ - SIMUN YACHTS MPCY (Ίδρυση επιχείρησης ενοικίασης σκάφων αναψυχής)</t>
  </si>
  <si>
    <t xml:space="preserve">LD321-0050932                 </t>
  </si>
  <si>
    <t>ΒΑΛΣΑΜΙΔΗΣ ΘΕΟ. ΕΥΑΓΓΕΛΟΣ</t>
  </si>
  <si>
    <t>ΕΠΕΚΤΑΣΗ ΕΠΙΧΕΙΡΗΣΗΣ ΠΑΡΟΧΗΣ ΥΠΗΡΕΣΙΩΝ ΓΙΑ ΤΗΝ ΕΞΥΠΗΡΕΤΗΣΗ
ΤΟΥ ΤΟΥΡΙΣΜΟΥ</t>
  </si>
  <si>
    <t xml:space="preserve">LD321-0055923                 </t>
  </si>
  <si>
    <t>ΔΙΑΒΑΛΚΑΝΙΚΕΣ ΟΙΚΟΔΟΜΙΚΕΣ ΑΝΑΠΤΥΞΙΑΚΕΣ ΕΠΙΧΕΙΡΗΣΕΙΣ Α.Ε.</t>
  </si>
  <si>
    <t>ΙΔΡΥΣΗ ΜΟΝΑΔΑΣ ΕΠΙΠΛΩΜΕΝΩΝ ΕΝΟΙΚΙΑΖΟΜΕΝΩΝ ΔΙΑΜΕΡΙΣΜΑΤΩΝ</t>
  </si>
  <si>
    <t xml:space="preserve">LD321-0052297                 </t>
  </si>
  <si>
    <t>ΓΡΑΦΕΙΟ ΓΕΝΙΚΟΥ ΤΟΥΡΙΣΜΟΥ ΥΠΕΡΑΣΤΙΚΟΥ ΚΤΕΛ Ν ΡΟΔΟΠΗΣ ΜΕΤΑΦΟΡΙΚΗ ΤΟΥΡΙΣΤΙΚΗ ΚΑΙ ΕΜΠΟΡΙΚΗ ΜΟΝΟΠΡΟΣΩΠΗ ΕΠΕ</t>
  </si>
  <si>
    <t xml:space="preserve">ΕΚΣΥΓΧΡΟΝΙΣΜΟΣ ΚΑΤΑΣΚΗΝΩΣΕΩΝ
</t>
  </si>
  <si>
    <t xml:space="preserve">LD321-0046838                 </t>
  </si>
  <si>
    <t>ΓΚΑΝΙΟΥ ΑΓΓΕΛΙΚΗ</t>
  </si>
  <si>
    <t>ΕΠΙΠΛΩΜΕΝΑ ΔΙΑΜΕΡΙΣΜΑΤΑ 3 ΚΛΕΙΔΙΩΝ</t>
  </si>
  <si>
    <t xml:space="preserve">LD321-0056101                 </t>
  </si>
  <si>
    <t>ΚΟΥΜΟΥΛΙΔΗΣ Α. – ΔΑΒΙΤΙΔΗΣ Π. &amp; ΣΙΑ Ε.Ε</t>
  </si>
  <si>
    <t>ΙΔΡΥΣΗ ΕΣΤΙΑΤΟΡΙΟΥ</t>
  </si>
  <si>
    <t xml:space="preserve">LD321-0055107                 </t>
  </si>
  <si>
    <t>J and P Investments  ΙΚΕ</t>
  </si>
  <si>
    <t xml:space="preserve">ΚΑΤΑΣΚΕΥΗ ΚΑΙ ΜΙΣΘΩΣΗ ΤΟΥΡΙΣΤΙΚΩΝ ΔΙΑΜΕΡΙΣΜΑΤΩΝ </t>
  </si>
  <si>
    <t xml:space="preserve">LD321-0056188                 </t>
  </si>
  <si>
    <t xml:space="preserve">ΘΥΜΙΚΙΩΤΗ ΤΟΥΡΙΣΤΙΚΕΣ ΕΠΙΧΕΙΡΗΣΕΙΣ </t>
  </si>
  <si>
    <t xml:space="preserve">ΤΟΥΡΙΣΤΙΚΑ ΚΑΤΑΛΥΜΑΤΑ </t>
  </si>
  <si>
    <t>ΔΗΜΙΟΥΡΓΙΑ ΝΕΑΣ ΞΕΝΟΔΟΧΕΙΑΚΗΣ ΜΟΝΑΔΑΣ ΣΤΟ ΦΑΝΑΡΙ ΡΟΔΟΠΗΣ</t>
  </si>
  <si>
    <t>Ίδρυση και λειτουργία τουριστικού καταλύματος στην Ξυλαγανή, Δήμου
Μαρωνείας - Σαπών, Π.Ε. Ροδόπης</t>
  </si>
  <si>
    <t>ΣΙΜΟΥΝ ΓΙΟΤΣ ΝΕΠΑ (Ίδρυση επιχείρησης ενοικίασης σκάφων
αναψυχής)</t>
  </si>
  <si>
    <t>ΕΓΚΕΚΡΙΜΕΝΟΣ ΠΡΟΫΠΟΛΟΓΙΣΜΟΣ ΥΠΟΔΡΑΣΗΣ</t>
  </si>
  <si>
    <t xml:space="preserve">LD321-0055783                 </t>
  </si>
  <si>
    <t>ΤΣΑΤΣΑΡΙΔΗΣ ΚΩΝΣΤΑΝΤΙΝΟΣ</t>
  </si>
  <si>
    <t>Αναβάθμιση και εκσυγχρονισμός του καταλύματος τουριστικών
κατοικιών με τίτλο "Θαλασσοπέρασμα" στο Φανάρι Κομοτηνής</t>
  </si>
  <si>
    <t xml:space="preserve">LD321-0052684                 </t>
  </si>
  <si>
    <t>ΣΤΕΦΑΝΟΣ ΠΑΠΑΝΑΣΤΑΣΙΟΥ ΑΕ</t>
  </si>
  <si>
    <t xml:space="preserve">
ΕΚΣΥΓΧΡΟΝΙΣΜΟΣ ΞΕΝΟΔΟΧΕΙΑΚΗΣ ΜΟΝΑΔΑΣ CHRIS &amp; EVE</t>
  </si>
  <si>
    <t xml:space="preserve">LD321-0056054                 </t>
  </si>
  <si>
    <t>ΠΙΤΑΤΖΗΣ ΔΗΜ ΚΑΙ ΣΙΑ ΟΕ</t>
  </si>
  <si>
    <t>ΕΚΣΥΓΧΡΟΝΙΣΜΟΣ ΕΣΤΙΑΤΟΡΟΥ</t>
  </si>
  <si>
    <t xml:space="preserve">LD321-0053768                 </t>
  </si>
  <si>
    <t xml:space="preserve">Κ ΓΙΟΥΦΤΣΙΑΔΗΣ ΞΕΝΟΔΟΧΕΙΑΚΑΙ ΕΠΙΧΕΙΡΗΣΕΙΣ ΑΕ </t>
  </si>
  <si>
    <t xml:space="preserve">Κ. ΓΙΟΥΦΤΣΙΑΔΗΣ ΞΕΝΟΔΟΧΕΙΑΚΕΣ ΕΠΙΧΕΙΡΗΣΕΙΣ Α.Ε. </t>
  </si>
  <si>
    <t xml:space="preserve">LD321-0051462                 </t>
  </si>
  <si>
    <t>ΑΦΟΙ ΜΟΣΧΟΠΟΥΛΟΙ ΟΕ</t>
  </si>
  <si>
    <t xml:space="preserve">ΕΚΣΥΧΡΟΝΙΣΜΟΣ ΕΠΙΧΕΙΡΗΣΗΣ </t>
  </si>
  <si>
    <t xml:space="preserve">LD321-0047674                 </t>
  </si>
  <si>
    <t>ΠΑΠΑΖΟΓΛΟΥ ΕΥΑΓΓΕΛΟΣ</t>
  </si>
  <si>
    <t>ΕΚΣΥΓΧΡΟΝΙΣΜΟΣ ΚΕΝΤΡΟΥ ΔΙΑΣΚΕΔΑΣΗΣ</t>
  </si>
  <si>
    <t xml:space="preserve">LD321-0047416                 </t>
  </si>
  <si>
    <t>ΝΙΚΟΛΑΙΔΗΣ ΣΤΕΡΓΙΟΣ</t>
  </si>
  <si>
    <t xml:space="preserve">LD321-0056190                 </t>
  </si>
  <si>
    <t xml:space="preserve">ΛΕΩΝΙΔΑΣ ΚΑΙ ΔΗΜΗΤΡΙΟΣ ΕΥΣΤΡΑΤΙΟΥ Ο.Ε. </t>
  </si>
  <si>
    <t>ΛΕΩΝΙΔΑΣ ΚΑΙ ΔΗΜΗΤΡΙΟΣ ΕΥΤΡΑΤΙΟΥ Ο.Ε.</t>
  </si>
  <si>
    <t xml:space="preserve">LD321-0055429                 </t>
  </si>
  <si>
    <t>OMNIA IΔΙΩΤΙΚΗ ΚΕΦΑΛΑΙΟΥΧΙΚΗ  ΕΤΑΙΡΕΙΑ</t>
  </si>
  <si>
    <t xml:space="preserve">LD321-0051460                 </t>
  </si>
  <si>
    <t>Π ΧΑΛΒΑΤΖΗΣ ΚΑΙ ΣΙΑ ΟΕ</t>
  </si>
  <si>
    <t>ΕΚΣΥΓΧΡΟΝΙΣΜΟΣ ΤΟΥΡΙΣΤΙΚΗΣ ΕΠΙΧΕΙΡΗΣΗΣ ΕΣΤΙΑΣΗΣ</t>
  </si>
  <si>
    <t xml:space="preserve">LD321-0052525                 </t>
  </si>
  <si>
    <t>ΛΑΤΗΦ ΧΑΙΡΕΤΗΝ</t>
  </si>
  <si>
    <t>ΕΚΣΥΧΡΟΝΙΣΜΟΣ ΨΗΤΟΠΩΛΕΙΟΥ</t>
  </si>
  <si>
    <t xml:space="preserve">LD321-0055737                 </t>
  </si>
  <si>
    <t>ΚΑΦΕ-ΕΣΤΙΑΤΟΡΙΟ ΒΡΑΧΟΣ ΕΠΕ</t>
  </si>
  <si>
    <t xml:space="preserve">ΕΚΣΥΓΧΡΟΝΙΣΜΟΣ ΕΣΤΙΑΤΟΡΙΟΥ </t>
  </si>
  <si>
    <t xml:space="preserve">LD321-0055904                 </t>
  </si>
  <si>
    <t>ΟΜΕΡ ΑΜΕΤ</t>
  </si>
  <si>
    <t xml:space="preserve">ΠΟΙΟΤΙΚΟΣ ΕΚΣΥΓΧΡΟΝΙΣΜΟΣ ΚΑΙ ΠΟΙΟΤΙΚΗ ΑΝΑΒΑΘΜΙΣΗ
ΠΑΡΕΧΟΜΕΝΩΝ ΥΠΗΡΕΣΙΩΝ
</t>
  </si>
  <si>
    <t>ΕΚΣΥΓΧΡΟΝΙΣΜΟΣ ΑΝΑΨΥΚΤΗΡΙΟΥ ΚΑΦΕ</t>
  </si>
  <si>
    <t xml:space="preserve">LD321-0053643                 </t>
  </si>
  <si>
    <t>ΤΑΣΙΟΣ ΤΡΙΑΝΤΑΦΥΛΛΟΣ</t>
  </si>
  <si>
    <t>ΕΚΣΥΧΡΟΝΙΣΜΟΣ ΤΟΥΡΙΣΤΙΚΩΝ ΕΓΚΑΤΑΣΤΑΣΕΩΝ</t>
  </si>
  <si>
    <t>Δεν κατατέθηκε φυσικός φάκελος</t>
  </si>
  <si>
    <t xml:space="preserve">Δεν έχει υποβληθεί εμπρόθεσμα με το φάκελο υποψηφιότητας το απαιτούμενο πιστοποιητικό βαρών.     Η επιχείριση χαρακτηρίζεται προβληματική καθώς έχει απολέσει πάνω από το ήμισυ του εγγεγραμμένου κεφαλαίου της λόγω συσσωρευμένων ζημιών. (Μετοχικό κεφάλαιο την 20/7/2018: 370.024€ - Ήμισυ μετοχικού κεφαλαίου:185.012€ - Σύνολο καθαρής θέσης Ισολογισμού 2018 84.006,05 (κάτω από το μισό)). Παράλληλα δεν έχει προσκομιστεί πιστοποιητικό αρμόδιας δικαστικής ή διοικητικής αρχής, έκδοσης του τελευταίου εξαμήνου  από το οποίο να προκύπτει ότι δεν τελεί η επιχείρηση υπό ειδική εκκαθάριση σε λειτουργία του άρθρου 106ια του Πτωχευτικού Κώδικα και δεν είναι σε καθεστώς προπτωχευτικής διαδικασίας εξυγίανσης του άρθρου 99 του Πτωχευτικού Κώδικα. </t>
  </si>
  <si>
    <t>Σύμφωνα με τους ειδικούς όρους για το άρθρο 14 του Καν. Ε.Ε. 651/2014 οι ενισχύσεις μπορούν να χορηγούνται σε ΜΜΕ για οποιαδήποτε μορφή αρχικής επένδυσης. Αρχική επένδυση θεωρείται σύμφωνα με το άρθρο 2 παρ. 49 του Καν. Ε.Ε. 651/2014  η επένδυση σε ενσώματα και άυλα στοιχεία ενεργητικού σε σχέση με τη δημιουργία νέας επιχειρηματικής εγκατάστασης, την επέκταση της δυναμικότητας υφιστάμενης επιχειρηματικής εγκατάστασης, τη διαφοροποίηση της παραγωγής μιας  επιχειρηματικής εγκατάστασης σε προϊόντα που δεν έχουν παραχθεί ποτέ σε αυτή ή τη θεμελιώδη αλλαγή του συνόλου της παραγωγικής διαδικασίας υφιστάμενης επιχειρηματικής εγκατάστασης. Η συγκεκριμένη πρόταση αφορά τον εκσυγχρονισμό υφιστάμενης επιχειρηματικής εγκατάστασης κατασκηνώσεων από τον οποίο δεν προκύπτει ούτε αύξηση δυναμικότητας ούτε διαφοροποίησή της, με αποτέλεσμα να μην θεωρείται αρχική επένδυση και συνεπώς να μην πληροί τις προϋποθέσεις του άρθρου 14 του Καν. Ε.Ε. 651/2014. 
Επιπλέον στον Καν. Ε.Ε. 651/2014 οι ενισχύσεις πρέπει να έχουν χαρακτήρα κινήτρου. Για τον σκοπό αυτό δεν πρέπει να έχει γίνει έναρξη εργασιών του υπό ενίσχυση επενδυτικού σχεδίου πριν από την υποβολή της αίτησης στήριξης από τους δικαιούχους στο πλαίσιο της παρούσας πρόσκλησης. Σε αντίθετη περίπτωση το σύνολο του επενδυτικού σχεδίου καθίσταται μη επιλέξιμο προς χρηματοδότηση. Στην συγκεκριμένη επένδυση υπάρχουν τιμολόγια αγοράς εξοπλισμού (αλεξικέραυνο και μελέτη αλεξικέραυνου) πριν από την κατάθεση της αίτησης στήριξης, γεγονός που αποδεικνύει ότι έχει πραγματοποιηθεί έναρξη εργασιών του υπό ενίσχυση επενδυτικού σχεδίου με αποτέλεσμα να μην διαθέτει χαρακτήρα κινήτρου και να καθίσταται μη επιλέξιμο προς χρηματοδότηση.  Ο φάκελος της αίτησης στήριξης της επένδυσης δεν εμπεριέχει μελέτη βιωσιμότητας ούτε σε ηλεκτρονική ούτε σε έντυπη μορφή. Ο φάκελος της αίτησης στήριξης της επένδυσης δεν εμπεριέχει προϋπολογισμό σε ηλεκτρονική μορφή.  Η πρόταση δεν θεωρείται αρχική επένδυση 
Η πρόταση δεν πληρεί τον χαρακτήρα κινήτρου 
Δεν έχει προσκομιστεί αποδεικτικό κατοχής ιδιωτικών κεφαλαίων που αντιστοιχούν τουλάχιστον στο 25% του προϋπολογισμού της πράξης όπως προβλέπεται στην περίπτωση χρήσης του Άρθρου 14 του Καν 651/2014
Η πρόταση δεν συνοδεύεται από έκθεση τεκμηρίωσης ΑΜΕΑ.   Δεν έχει προσκομιστεί αποδεικτικό κατοχής ιδιωτικών κεφαλαίων που αντιστοιχούν τουλάχιστον στο 25% του προϋπολογισμού της πράξης όπως προβλέπεται στην περίπτωση χρήσης του Άρθρου 14 του Καν 651/2014</t>
  </si>
  <si>
    <t>Δεν πληρούνται οι προυποθέσεις του άρθρου 22 του Καν 651/2014, δεδομένου ότι στην υποψήφια υπό σύσταση εταιρεία συμμετέχουν τρεις (3) εταίροι, οι οποίοι κατά την τελευταία πενταετία ασκούσαν επιχειρηματική δραστηριότητα ως ατομικές επιχειρήσεις με κερδοφορία, όπως προκύπτει από τις υποβληθείσες στον φάκελο υποψηφιότητας φορολογικές τους δηλώσεις.                                                                                                                                                      Δεν έχει προσκομιστεί τίτλος κτήσεως του εκμισθωτή, ούτε υποβλήθηκε πιστοποιητικό βαρών, με αποτέλεσμα να μπορεί να ελεγχθεί η νομική κατάσταση του ακινήτου της επένδυσης, δεδομένου ότι με τη συγκεκριμένη πρόταση προτείνονται και κατασκευαστικές εργασίες.                                                                                                                                                    Δεν έχουν προσκομιστεί  Φορολογικές ενημερότητες
Δεν έχει προσκομιστεί βεβαίωση χρήσεων γης
Δεν έχει προσκομιστεί τοπογραφικό διάγραμμα και διάγραμμα κάλυψης
Δεν έχει προσκομιστεί έκθεση προσβασιμότητας ΑΜΕΑ
Δεν έχει προσκομιστεί ταυτότητα του εταίρου Δαβιτίδη Παναγιώτη
Δεν έχει προσκομιστεί το Ε3 του εταίρου Κουμουλίδη Αναστάσιου</t>
  </si>
  <si>
    <t xml:space="preserve">Το ακίνητο στο οποίο προτείνεται να πραγματοποιηθεί η επένδυση είναι ήδη μισθωμένο με μακροχρόνια μίσθωση σε άλλη εταιρεία την Π. Καραβέτη και ΣΙΑ ΟΕ. Δεν έχει προσκομιστεί κάποιο προσύμφωνο υπεκμίσθωσης στην υπό σύσταση υποψήφια εταιρεία  J and P Invenstments, με αποτέλεσμα να μην αποδεικνύεται  η κατοχή ή η χρήση του ακινήτου. Επίσης δεν προσκομίστηκε ο τίτλος κτήσεως του ακινήτου, με αποτέλεσμα να μην υπάρχει δυνατότητα εξεύρεσης του πραγματικού ιδιοκτήτη του ακινήτου της επένδυσης, δεδομένου ότι άλλος εμφανίζεται ως ιδιοκτήτης στη δήλωση πληροφοριακών στοιχείων μίσθωσης, με την οποία το ακίνητο μισθώθηκε για 20 έτη στην εταιρεία Π. Καραβέτη και ΣΙΑ ΟΕ. και άλλος ιδιοκτήτης εμφανίζεται στο πιστοποιητικό βαρών. Παράλληλα στο  πιστοποιητικό βαρών που προσκομίστηκε με την υποβολή του φακέλου για την κατάσταση του φερόμενου ως ακινήτου της επένδυσης, υπάρχουν εγγεγραμμένες προσημειώσεις υποθήκης εις αυτό, με αποτέλεσμα η επένδυση να μην καθίσταται επιλέξιμη προς χρηματοδότηση και λόγω ύπαρξης βαρών στο ακίνητο της επένδυσης. </t>
  </si>
  <si>
    <t>Στο πιστοποιητικό βαρών που αφορά το υπ' αριθμ. 33.636/1-9-2005 συμβόλαιο με το οποίο αποδεικνύεται η κατοχή του ακινήτου διαπιστώθηκαν δύο (2) προσημειώσεις υποθήκης υπέρ της Ανώνυμης Τραπεζικής Εταιρείας ALPHA ΤΡΑΠΕΖΑ Α.Ε.  Όπως αναφέρεται ρητά στο κριτήριο 6 του οδηγού επιλεξιμότητας – επιλογής της πρόσκλησης,  σε κάθε περίπτωση το γήπεδο ή το οικόπεδο ή το ακίνητο θα πρέπει να είναι ελεύθερο βαρών, εκτός της περίπτωσης που το βάρος έχει προκύψει από επιχειρηματικό δάνειο για την ίδια φύση επένδυσης ή θα προκύψει από επιχειρηματικό δάνειο για την υλοποίηση της πρότασης ή από δάνειο για την αντιμετώπιση φυσικής καταστροφής, από την οποία επλήγει η επιχείρηση. Στην συγκεκριμένη περίπτωση ζητήθηκε με επιστολή από την εν δυνάμει επενδύτρια η σχετική σύμβαση δανείου ή κάποιο έγγραφο από την ανωτέρω Τράπεζα, από το οποίο να εμφαίνεται το είδος του δανείου και ο σκοπός για τον οποίο χορηγήθηκε και προσκομίστηκε από την εν δυνάμει επενδύτρια το από 8-4-2020 έγγραφο της Ανώνυμης Τραπεζικής Εταιρείας ALPHA ΤΡΑΠΕΖΑ Α.Ε. από το οποίο προκύπτει ότι και οι δύο προσημειώσεις υποθήκης ενεγράφησαν προς εξασφάλιση στεγαστικών δανείων, με συνέπεια την μη εκπλήρωση του κριτηρίου 6, δεδομένου ότι η επένδυση αφορά και κατασκευαστικές εργασίες.                                                                                                                                              Ο υποψήφιος αποδεικνύει εν μέρει την ύπαρξη ιδίας συμμετοχής μέσω βεβαίωσης τραπέζης, ενώ δεν δεσμεύεται με υπεύθυνη δήλωση ότι προτίθεται  να καλύψει και το υπόλοιπο της ιδίας συμμετοχής, όπως απαιτεί η πρόσκληση στα πλαίσια της οποίας υποβλήθηκε η εν λόγω πρόταση.</t>
  </si>
  <si>
    <t>Ο φάκελος της αίτησης στήριξης της επένδυσης δεν εμπεριέχει μελέτη βιωσιμότητας ούτε σε ηλεκτρονική ούτε σε έντυπη μορφή.                                                                                                                                                                                                                    Δεν έχει προσκομιστεί προσύμφωνο μίσθωσης μεταξύ του κυρίου του ακινήτου και της υπό σύσταση υποψήφιας εταιρείας. Παράλληλα από το πιστοποιητικό βαρών που προσκομίστηκε με την υποβολή του φακέλου υποψηφιότητας προκύπτει ότι στο ακίνητο της επένδυσης υπάρχουν εγγεγραμμένες προσημειώσεις υποθήκης, με αποτέλεσμα η επένδυση να μην καθίσταται επιλέξιμή προς χρηματοδότηση και λόγω της ύπαρξης βαρών στο ακίνητο, δεδομένου ότι προτείνονται και κατασκευαστικές εργασίες στην επένδυση.                                                                                                                                                                                                            Δεν έχει προσκομιστεί φορολογική ενημερότητα                     
Δεν έχει προσκομιστεί μελέτη βιωσιμότητας
Δεν έχει προσκομιστεί προσύμφωνο μίσθωσης μεταξύ του κυρίου του ακινήτου και της υπό σύσταση υποψήφιας εταιρείας. 
Δεν αποδεικνύεται η κατοχή του ακινήτου και υπάρχουν προσημειώσεις υποθήκης εις αυτό</t>
  </si>
  <si>
    <t xml:space="preserve">LD321-0042628                 </t>
  </si>
  <si>
    <t>THRACIA ΙKE</t>
  </si>
  <si>
    <t xml:space="preserve">ΙΔΡΥΣΗ ΜΟΝΑΔΑ ΣΥΣΚΕΥΑΣΙΑΣ - ΑΠΟΘΥΚΕΥΣΗΣ ΝΩΠΩΝ
ΟΠΟΡΩΚΗΠΕΥΤΙΚΩΝ ΚΑΙ ΕΠΕΚΤΑΣΗ ΕΜΠΟΡΙΑΣ
</t>
  </si>
  <si>
    <t xml:space="preserve">LD321-0043962                 </t>
  </si>
  <si>
    <t>ΕΛΛΗΝΙΚΕΣ ΒΙΟΜΗΧΑΝΙΕΣ ΖΩΟΤΡΟΦΩΝ ΑΕ</t>
  </si>
  <si>
    <t xml:space="preserve">ΕΚΣΥΓΧΡΟΝΙΣΜΟΣ ΜΟΝΑΔΑΣ ΠΑΡΑΓΩΓΗΣ ΖΩΟΤΡΟΦΩΝ </t>
  </si>
  <si>
    <t xml:space="preserve">LD321-0047278                 </t>
  </si>
  <si>
    <t>Απόστολος Παπαδόπουλος και Σία Ο.Ε.</t>
  </si>
  <si>
    <t>Επέκταση παραγωγικής δυναμικότητος υφιστάμενης μονάδας
παραγωγής κρέατος και κρεατοσκευσμάτων στην θέση Λαμπρινό της
Π.Ε. Ξάνθης</t>
  </si>
  <si>
    <t xml:space="preserve">LD321-0049103                 </t>
  </si>
  <si>
    <t>ΙΣΜΑΗΛ ΤΕΟΜΑΝ</t>
  </si>
  <si>
    <t xml:space="preserve">ΙΔΡΥΣΗ ΕΠΙΧΕΙΡΗΣΗΣ ΜΕΤΑΠΟΙΗΣΗΣ ΚΑΙ ΕΜΠΟΡΙΟΥ ΞΗΡΩΝ ΚΑΡΠΩΝ
ΚΑΙ ΦΡΟΥΤΩΝ </t>
  </si>
  <si>
    <t xml:space="preserve">LD321-0049319                 </t>
  </si>
  <si>
    <t>ΙΩΑΝΝΗΣ Δ. ΧΟΤΖΑΚΙΑΝΗΣ</t>
  </si>
  <si>
    <t>ΔΗΜΙΟΥΡΓΙΑ ΜΙΚΡΗΣ ΜΟΝΑΔΑΣ ΕΠΕΞΕΡΓΑΣΙΑΣ ΡΟΔΙΟΥ</t>
  </si>
  <si>
    <t xml:space="preserve">LD321-0053368                 </t>
  </si>
  <si>
    <t>ΑΞΙΖΩ ΙΚΕ</t>
  </si>
  <si>
    <t>ΕΡΓΑΣΤΗΡΙΑ ΖΥΜΑΡΙΚΩΝ ΚΑΙ ΜΑΡΜΕΛΑΔΑΣ</t>
  </si>
  <si>
    <t xml:space="preserve">LD321-0054000                 </t>
  </si>
  <si>
    <t>ΑΛΕΥΡΟΒΙΟΜΗΧΑΝΙΑ - ΣΙΜΙΓΔΑΛΟΠΟΙΙΑ ΚΟΜΟΤΗΝΗΣ ΑΒΕΕ</t>
  </si>
  <si>
    <t>Εκσυγχρονισμός μονάδος παραγωγής αλεύρου - πίτουρων</t>
  </si>
  <si>
    <t xml:space="preserve">LD321-0055773                 </t>
  </si>
  <si>
    <t>ΚΟΙΝΩΦΕΛΗΣ ΕΠΙΧΕΙΡΗΣΗ ΜΑΡΩΝΕΙΑΣ ΣΑΠΩΝ</t>
  </si>
  <si>
    <t>ΕΚΣΥΓΧΡΟΝΙΣΜΟΣ ΜΗΧΑΝΗΜΑΤΩΝ ΚΑΙ ΕΓΚΑΤΑΣΤΑΣΕΩΝ ΣΦΑΓΗΣ ΖΩΩΝ</t>
  </si>
  <si>
    <t xml:space="preserve">LD321-0056073                 </t>
  </si>
  <si>
    <t>LYNN STEFANOU MAURA JANE</t>
  </si>
  <si>
    <t>ΕΚΣΥΓΧΡΟΝΙΣΜΟΣ ΜΟΝΑΔΑΣ ΕΠΕΞΕΡΓΑΣΙΑΣ &amp; ΣΥΝΤΗΡΗΣΗΣ ΚΡΕΑΤΟΣ
ΠΟΥΛΕΡΙΚΩΝ</t>
  </si>
  <si>
    <t xml:space="preserve">LD321-0037513                 </t>
  </si>
  <si>
    <t xml:space="preserve">Ίδρυση νέας δραστηριότητας υπηρεσιών εκπαίδευσης μέσω
επιμορφωτικών σεμιναρίων
</t>
  </si>
  <si>
    <t xml:space="preserve">LD321-0049684                 </t>
  </si>
  <si>
    <t>Χισήμ Αϊσεγκιούλ</t>
  </si>
  <si>
    <t>Ίδρυση επιχείρησης παροχής υπηρεσιών καθαρισμού υφασμάτων, χαλιών
και μοκετών και υπηρεσιών φύλαξης χαλιών και μοκετών</t>
  </si>
  <si>
    <t xml:space="preserve">LD321-0051552                 </t>
  </si>
  <si>
    <t>ΚΟΙΝΟ ΤΑΜΕΙΟ ΕΙΣΠΡΑΞΕΩΝ ΛΕΩΦΟΡΕΙΩΝ ΝΟΜΟΥ ΡΟΔΟΠΗΣ ΑΝΩΝΥΜΗ ΜΕΤΑΦΟΡΙΚΗ ΤΟΥΡΙΣΤΙΚΗ ΚΑΙ ΕΜΠΟΡΙΚΗ ΕΤΑΙΡΙΑ</t>
  </si>
  <si>
    <t>ΕΠΕΚΤΑΣΗ ΕΓΚΑΤΑΣΤΑΣΕΩΝ ΕΠΙΧΕΙΡΗΣΗΣ ΜΕΤΑΦΟΡΩΝ</t>
  </si>
  <si>
    <t xml:space="preserve">LD321-0056187                 </t>
  </si>
  <si>
    <t>vinyl production hellas ΙΚΕ</t>
  </si>
  <si>
    <t>Ίδρυση μονάδας παραγωγής δίσκων βινυλίου</t>
  </si>
  <si>
    <t>Δεν αποδεικνύεται η κατοχή του ακινήτου της επένδυσης από την υποψήφια εταιρεία "ΣΙΟΥΤΑΣ ΦΩΤΙΣΤΙΚΑ ΙΚΕ". Ειδικότερα το ακίνητο ανήκει σε έναν εκ των εταίρων (Ιωάννη Σιούτα) που το απέκτησε με πωλητήριο από την Κτηματική Υπηρεσία, το οποίο πωλητήριο δεν φαίνεται εάν έχει μεταγραφεί νόμιμα. Υπάρχει εντός του Φακέλου Υποψηφιότητας μία υπεύθυνη δήλωση ότι το ακίνητο εισφέρθηκε από τον εταίρο Ιωάννη Σιούτα στην υποψήφια εταιρεία "ΣΙΟΥΤΑΣ ΦΩΤΙΣΤΙΚΑ ΙΚΕ" δυνάμει του καταστατικού σύστασης της εταιρείας, αλλά στο καταταστικό της εταιρείας δεν υπάρχει καμία αναφορά για εισφορά ακινήτου. Επίσης δεν έχει υποβάλλει  πιστοποιητικό βαρών για να ελεγχθεί η νομική κατάσταση του ακινήτου, δεδομένου ότι στην υποβληθείσα πρόταση υπάρχουν και κατασκευαστικές εργασίες.                                                                                           Δεν έχει προσκομίσει τη δήλωση σχετικά με την ιδιότητα ΜΜΕ. Δεν έχει προσκομίσει συμφωνητικό μίσθωσης του ακινήτου μεταξύ του κυρίου αυτού (Ιωάννη Σιούτα) και της υποψήφιας εταιρείας ΣΙΟΥΤΑΣ ΦΩΤΙΣΤΙΚΑ ΙΚΕ". Δεν έχει προσκομίσει πιστοποιητικά βαρών για το ακίνητο της επένδυσης, ενώ προτείνει κατασκευαστικές εργασίες εις αυτό.</t>
  </si>
  <si>
    <t>Έλλειψη Άδειας Λειτουργίας ( λήξη της Άδειας)κατά την Υποβολή της Πρότασης .                                                                                                                                                                      Δεν υπάρχει δήλωση de minimis</t>
  </si>
  <si>
    <t xml:space="preserve">Στην συγκεκριμένη υποδράση, στην οποία εφαρμόζεται ο Κανονισμός 1407/2013 δύνανται να ενταχθούν μόνο υφιστάμενες επιχειρήσεις για εκσυγχρονισμό, επέκταση ή μετεγκατάσταση και η πρόταση δεν αφορά επιχείρηση της συγκεκριμένης υποψήφιας δικαιούχου. Συγκεκριμένα δεν αφορά καν επιχείρηση, αλλά ίδρυμα κοινωφελούς σκοπού.                                                                     1)Δεν αποτελεί υφιστάμενη επιχείρηση που προτείνεται να εκσυγχρονιστεί, επεκταθεί ή μετεγκατασταθεί όπως απαιτεί η προκηρυσόμενη υποδράση 2) Οι απαιτούμενες δηλώσεις κατά την υποβολή της πρότασης(de minimis &amp; ΜΜΕ) υπογράφονται από τον Σύλλογο ΑμΕΑ και όχι από την υποψήφια δικαιούχο                                                   3) Δεν έχει υποβληθεί έκθεση τεκμηρίωσης προσβασιμότητας ΑμΕΑ, 4) Δεν υπάρχει έναρξη εργασιών ΤΑΧΙSNET με ΚΑΔ, 5) Δεν υπάρχει άδεια λειτουργίας επιχείρησης, 6) Δεν έχουν υποβληθεί τα απαιτούμενα φορολογικά στοιχεία                             Η μορφή της υποψήφιας δικαιούχου δεν είναι σύμφωνη με τα προβλεπόμενα στην ΥΑ και στην προκήρυξη της υποδράσης, δεδομένου ότι η υποψήφια δικαιούχος δεν διαθέτει επιχείρηση, ούτε λειτουργεί η ίδια κάποια υφιστάμενη επιχείρηση, όπως απαιτεί η υποδράση στην οποία υποβλήθηκε η πρόταση                   Η υποψήφια δικαιούχος έγινε πρόσφατα μέλος του Διοικητικού Συμβουλίου της ΟΤΔ, αλλά και μέλος της ΕΔΠ CLLD LEADER ΠΕ Ροδόπης και Ξάνθης                                                   </t>
  </si>
  <si>
    <t xml:space="preserve">Η πρόταση υποβλήθηκε στα πλαίσια του άρθρου 22 του Καν. 651/2014, αλλά δεν υποβλήθηκαν τα απαιτούμενα για τις δύο εταίρους φορολογικά στοιχεία, ώστε να αποδεικνύεται η επιλεξιμότητα της πρότασης για υπαγωγή στο ως άνω άρθρο.                                                                                   Δεν υποβλήθηκε με την πρόταση σχέδιο συμφωνητικού μίσθωσης προς την υπό σύσταση επενδύτρια εταιρεία. Δεν υποβλήθηκε με την πρόταση το πιστοποιητικό βαρών για το ακίνητο της επένδυσης, όπως απαιτείται, δεδομένου ότι η πρόταση αφορά και κατασκευαστικές εργασίες.                                                                                                                                           1)Η πρόταση υποβλήθηκε στα πλαίσια του άρθρου 22 του Καν. 651/2014, αλλά δεν υποβλήθηκαν τα απαιτούμενα για τις δύο εταίρους φορολογικά στοιχεία, ώστε να αποδεικνύεται η επιλεξιμότητα της πρότασης για υπαγωγή στο ως άνω άρθρο. 2) Δεν υποβλήθηκε βεβαίωση χρήσης γης, 3) Δεν υποβλήθηκε διάγραμμα δόμησης, ούτε αρχιτεκτονικά σχέδια, 4) Δεν υποβλήθηκε με την πρόταση σχέδιο συμφωνητικού μίσθωσης προς την υπό σύσταση επενδύτρια εταιρεία. Δεν υποβλήθηκε με την πρόταση το πιστοποιητικό βαρών για το ακίνητο της επένδυσης, όπως απαιτείται, δεδομένου ότι η πρόταση αφορά και κατασκευαστικές εργασίες. 5) Δεν ύποβλήθηκε έκθεση τεκμηρίωσης προσβασιμότητας ΑμΕΑ, 6) Δεν έχει υποβληθεί η απαιτούμενη δήλωση για την ιδιότητα ΜΜΕ                     </t>
  </si>
  <si>
    <t>Σύμφωνα με το άρθρο 14 του Καν. Ε.Ε. 651/2014, αυτό δεν εφαρμόζεται στον τομέα των μεταφορών και στη συναφή υποδομή. Η πρόταση αφορά τη λειτουργία συνεργείου από το ΚΤΕΛ, ήτοι επένδυση που αφορά συναφή με τις μεταφορές υποδομή και δεν επιλέξιμη στο άρθρο 14 του ως άνω Κανονισμού, στα πλαίσια του οποίου υποβλήθηκε η εν λόγω πρόταση. Για την κρίση εάν η λειτουργία συνεργείου από μεταφορική εταιρεία αποτελεί συναφή με μεταφορές υποδομή και πρέπει να απορριφθεί ως μη επιλέξιμη στα πλαίσια του άρθρου 14 του Καν. 651/2014 υποβλήθηκε ερώτημα από την ΟΤΔ στην Ειδική Υπηρεσία Κρατικών Ενισχύσεων (ΕΥΚΕ), η οποία απάντησε με το υπ' αριθ. πρωτ. 22622/26-2-2020 έγγραφό της αρνητικά για την επιλεξιμότητα της επένδυσης.                                                           Δεν υποβλήθηκε μελέτη βιωσιμότητας</t>
  </si>
  <si>
    <t xml:space="preserve">ΣΥΝΟΛΑ ΘΕΤΙΚΑ ΑΞΙΟΛΟΓΗΘΕΙΣΩΝ ΑΙΤΗΣΕΩΝ ΜΗ ΕΝΤΑΞΙΜΩΝ ΛΟΓΩ ΕΛΛΕΙΨΗΣ ΠΡΟΫΠΟΛΟΓΙΣΜΟΥ
 </t>
  </si>
  <si>
    <t>1) Η πρόταση δεν είναι σύμφωνη με την περιγραφή της υποδράσης, στην οποία επιτρέπεται να υποβληθούν προτάσεις εκσυγχρονισμών, επεκτάσεων ή μετεγκαταστάσεων και όχι ιδρύσεων, ενώ η υποβληθείσα πρόταση είναι πρόταση από υφιστάμενη επιχείρηση σε νέο ΚΑΔ, όπως προκύπτει από την πρόσφατη τροποποίηση του καταστατικού της υποψήφιας επιχείρησης, και ως εκ τούτου σύμφωνα με το υπ' αριθμ. πρωτ. 3710/21-5-2019 (σημείο 10) έγγραφο της ΕΥΕ ΠΑΑ 2014-2020 η υποβολή πρότασης από υφιστάμενη επιχείρηση σε νέο ΚΑΔ είναι ίδρυση. 2) Δεν έχει υποβληθεί άδεια λειτουργίας της υποψήφιας επιχείρησης. 3) Δεν έχει υποβληθεί βεβαίωση χρήσης γης. 4) Δεν έχει υποβληθεί δήλωση de minimis. 5) Δεν έχει υποβληθεί δήλωση για την ιδιότητα ΜΜΕ. 6) Δεν έχει υποβληθεί έναρξη εργασιών ΤΑΧΙSNET της επιχείρησης με τους ΚΑΔ που αυτή λειτουργεί. 7) Δεν έχει υποβληθεί έκθεση τεκμηρίωσης προσβασιμότητας ΑΜεΑ.                                                                           Δεν έχει υποβληθεί άδεια λειτουργίας της υποψήφιας επιχείρησης</t>
  </si>
  <si>
    <t>Θετικά αξιολογηθείσες αιτήσεις, μη εντάξιμες στην παρούσα φάση, λόγω έλλειψης προϋπολογισμού</t>
  </si>
  <si>
    <r>
      <t>ΠΙΝΑΚΑΣ ΑΠΟΤΕΛΕΣΜΑΤΩΝ ΑΞΙΟΛΟΓΗΣΗΣ ΑΙΤΗΣΕΩΝ ΣΤΗΡΙΞΗΣ ΠΟΥ ΥΠΟΒΛΗΘΗΚΑΝ ΣΤΑ ΠΛΑΙΣΙΑ ΤΗΣ 1</t>
    </r>
    <r>
      <rPr>
        <b/>
        <vertAlign val="superscript"/>
        <sz val="16"/>
        <color theme="1"/>
        <rFont val="Times New Roman"/>
        <family val="1"/>
        <charset val="161"/>
      </rPr>
      <t>ης</t>
    </r>
    <r>
      <rPr>
        <b/>
        <sz val="16"/>
        <color theme="1"/>
        <rFont val="Times New Roman"/>
        <family val="1"/>
        <charset val="161"/>
      </rPr>
      <t xml:space="preserve"> ΠΡΟΚΗΡΥΞΗΣ ΤΗΣ ΥΠΟΔΡΑΣΗΣ 19.2.2.3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</si>
  <si>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19.2.1.1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</si>
  <si>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19.2.1.2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</si>
  <si>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19.2.2.2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</si>
  <si>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19.2.2.4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</si>
  <si>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19.2.2.5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</si>
  <si>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19.2.3.1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</si>
  <si>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19.2.3.3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</si>
  <si>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19.2.3.4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</si>
  <si>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19.2.3.5  ΜΕΤΑ ΑΠΌ ΤΟΝ ΔΕΙΓΜΑΤΟΛΗΠΤΙΚΟ ΕΛΕΓΧΟ ΤΗΣ ΕΥΔ ΕΠ ΠΑΜΘ</t>
    </r>
  </si>
  <si>
    <r>
      <t>ΠΙΝΑΚΑΣ ΑΠΟΤΕΛΕΣΜΑΤΩΝ ΑΞΙΟΛΟΓΗΣΗΣ ΑΙΤΗΣΕΩΝ ΣΤΗΡΙΞΗΣ ΠΟΥ ΥΠΟΒΛΗΘΗΚΑΝ ΣΤΑ ΠΛΑΙΣΙΑ ΤΗΣ 1</t>
    </r>
    <r>
      <rPr>
        <b/>
        <vertAlign val="superscript"/>
        <sz val="16"/>
        <color theme="1"/>
        <rFont val="Arial"/>
        <family val="2"/>
        <charset val="161"/>
      </rPr>
      <t>ης</t>
    </r>
    <r>
      <rPr>
        <b/>
        <sz val="16"/>
        <color theme="1"/>
        <rFont val="Arial"/>
        <family val="2"/>
        <charset val="161"/>
      </rPr>
      <t xml:space="preserve"> ΠΡΟΚΗΡΥΞΗΣ ΤΗΣ ΥΠΟΔΡΑΣΗΣ 19.2.7.3  ΜΕΤΑ ΑΠΌ ΤΟΝ ΔΕΙΓΜΑΤΟΛΗΠΤΙΚΟ ΕΛΕΓΧΟ ΤΗΣ ΕΥΔ ΕΠ ΠΑΜΘ</t>
    </r>
  </si>
</sst>
</file>

<file path=xl/styles.xml><?xml version="1.0" encoding="utf-8"?>
<styleSheet xmlns="http://schemas.openxmlformats.org/spreadsheetml/2006/main">
  <numFmts count="2">
    <numFmt numFmtId="164" formatCode="#,##0.00\ &quot;€&quot;"/>
    <numFmt numFmtId="165" formatCode="#,##0.00\ _€"/>
  </numFmts>
  <fonts count="39">
    <font>
      <sz val="11"/>
      <color theme="1"/>
      <name val="Calibri"/>
      <family val="2"/>
      <charset val="161"/>
      <scheme val="minor"/>
    </font>
    <font>
      <b/>
      <sz val="16"/>
      <color theme="1"/>
      <name val="Arial"/>
      <family val="2"/>
      <charset val="161"/>
    </font>
    <font>
      <b/>
      <vertAlign val="superscript"/>
      <sz val="16"/>
      <color theme="1"/>
      <name val="Arial"/>
      <family val="2"/>
      <charset val="161"/>
    </font>
    <font>
      <b/>
      <sz val="10"/>
      <color theme="1"/>
      <name val="Arial"/>
      <family val="2"/>
      <charset val="161"/>
    </font>
    <font>
      <sz val="10"/>
      <color theme="1"/>
      <name val="Arial"/>
      <family val="2"/>
      <charset val="161"/>
    </font>
    <font>
      <b/>
      <sz val="14"/>
      <color theme="1"/>
      <name val="Arial"/>
      <family val="2"/>
      <charset val="161"/>
    </font>
    <font>
      <b/>
      <sz val="11"/>
      <color theme="1"/>
      <name val="Calibri"/>
      <family val="2"/>
      <charset val="161"/>
      <scheme val="minor"/>
    </font>
    <font>
      <sz val="10"/>
      <name val="Arial"/>
      <family val="2"/>
      <charset val="161"/>
    </font>
    <font>
      <b/>
      <sz val="8"/>
      <name val="Verdana"/>
      <family val="2"/>
      <charset val="161"/>
    </font>
    <font>
      <sz val="8"/>
      <name val="Verdana"/>
      <family val="2"/>
      <charset val="161"/>
    </font>
    <font>
      <b/>
      <sz val="10"/>
      <name val="Arial"/>
      <family val="2"/>
      <charset val="161"/>
    </font>
    <font>
      <sz val="10"/>
      <color theme="1"/>
      <name val="Calibri"/>
      <family val="2"/>
      <charset val="161"/>
      <scheme val="minor"/>
    </font>
    <font>
      <sz val="10"/>
      <name val="Arial"/>
      <family val="2"/>
      <charset val="161"/>
    </font>
    <font>
      <b/>
      <sz val="9"/>
      <color indexed="8"/>
      <name val="Times New Roman"/>
      <family val="1"/>
      <charset val="161"/>
    </font>
    <font>
      <sz val="10"/>
      <name val="Arial"/>
      <family val="2"/>
      <charset val="161"/>
    </font>
    <font>
      <sz val="8"/>
      <name val="Times New Roman"/>
      <family val="1"/>
      <charset val="161"/>
    </font>
    <font>
      <sz val="11"/>
      <name val="Calibri"/>
      <family val="2"/>
      <charset val="161"/>
      <scheme val="minor"/>
    </font>
    <font>
      <sz val="12"/>
      <name val="Times New Roman"/>
      <family val="1"/>
      <charset val="161"/>
    </font>
    <font>
      <b/>
      <sz val="12"/>
      <color indexed="8"/>
      <name val="Times New Roman"/>
      <family val="1"/>
      <charset val="161"/>
    </font>
    <font>
      <b/>
      <sz val="12"/>
      <name val="Times New Roman"/>
      <family val="1"/>
      <charset val="161"/>
    </font>
    <font>
      <b/>
      <sz val="12"/>
      <name val="Arial"/>
      <family val="2"/>
      <charset val="161"/>
    </font>
    <font>
      <b/>
      <sz val="12"/>
      <name val="Verdana"/>
      <family val="2"/>
      <charset val="161"/>
    </font>
    <font>
      <sz val="12"/>
      <name val="Verdana"/>
      <family val="2"/>
      <charset val="161"/>
    </font>
    <font>
      <b/>
      <sz val="12"/>
      <color theme="1"/>
      <name val="Arial"/>
      <family val="2"/>
      <charset val="161"/>
    </font>
    <font>
      <sz val="12"/>
      <color theme="1"/>
      <name val="Calibri"/>
      <family val="2"/>
      <charset val="161"/>
      <scheme val="minor"/>
    </font>
    <font>
      <b/>
      <sz val="12"/>
      <color theme="1"/>
      <name val="Calibri"/>
      <family val="2"/>
      <charset val="161"/>
      <scheme val="minor"/>
    </font>
    <font>
      <sz val="12"/>
      <color theme="1"/>
      <name val="Arial"/>
      <family val="2"/>
      <charset val="161"/>
    </font>
    <font>
      <sz val="9"/>
      <color rgb="FF333333"/>
      <name val="Arial"/>
      <family val="2"/>
      <charset val="161"/>
    </font>
    <font>
      <sz val="8"/>
      <color rgb="FF333333"/>
      <name val="Arial"/>
      <family val="2"/>
      <charset val="161"/>
    </font>
    <font>
      <sz val="8"/>
      <name val="Arial"/>
      <family val="2"/>
      <charset val="161"/>
    </font>
    <font>
      <sz val="10"/>
      <name val="Times New Roman"/>
      <family val="1"/>
      <charset val="161"/>
    </font>
    <font>
      <b/>
      <sz val="16"/>
      <color theme="1"/>
      <name val="Times New Roman"/>
      <family val="1"/>
      <charset val="161"/>
    </font>
    <font>
      <b/>
      <vertAlign val="superscript"/>
      <sz val="16"/>
      <color theme="1"/>
      <name val="Times New Roman"/>
      <family val="1"/>
      <charset val="161"/>
    </font>
    <font>
      <b/>
      <sz val="8"/>
      <name val="Times New Roman"/>
      <family val="1"/>
      <charset val="161"/>
    </font>
    <font>
      <b/>
      <sz val="10"/>
      <color theme="1"/>
      <name val="Times New Roman"/>
      <family val="1"/>
      <charset val="161"/>
    </font>
    <font>
      <sz val="11"/>
      <color theme="1"/>
      <name val="Times New Roman"/>
      <family val="1"/>
      <charset val="161"/>
    </font>
    <font>
      <sz val="10"/>
      <color theme="1"/>
      <name val="Times New Roman"/>
      <family val="1"/>
      <charset val="161"/>
    </font>
    <font>
      <b/>
      <sz val="10"/>
      <color indexed="8"/>
      <name val="Times New Roman"/>
      <family val="1"/>
      <charset val="161"/>
    </font>
    <font>
      <b/>
      <sz val="10"/>
      <name val="Times New Roman"/>
      <family val="1"/>
      <charset val="161"/>
    </font>
  </fonts>
  <fills count="9">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D9D9D9"/>
        <bgColor indexed="64"/>
      </patternFill>
    </fill>
    <fill>
      <patternFill patternType="mediumGray">
        <fgColor rgb="FFFFD966"/>
        <bgColor rgb="FFFFEDC2"/>
      </patternFill>
    </fill>
    <fill>
      <patternFill patternType="solid">
        <fgColor theme="0"/>
        <bgColor indexed="64"/>
      </patternFill>
    </fill>
    <fill>
      <patternFill patternType="solid">
        <fgColor theme="0" tint="-0.14999847407452621"/>
        <bgColor indexed="64"/>
      </patternFill>
    </fill>
    <fill>
      <patternFill patternType="solid">
        <fgColor theme="0"/>
        <bgColor indexed="1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xf numFmtId="0" fontId="12"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cellStyleXfs>
  <cellXfs count="184">
    <xf numFmtId="0" fontId="0" fillId="0" borderId="0" xfId="0"/>
    <xf numFmtId="49"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6" fillId="0" borderId="0" xfId="0" applyFont="1"/>
    <xf numFmtId="49"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right" vertical="center"/>
    </xf>
    <xf numFmtId="0" fontId="0" fillId="0" borderId="0" xfId="0" applyFill="1"/>
    <xf numFmtId="4" fontId="0" fillId="0" borderId="0" xfId="0" applyNumberFormat="1"/>
    <xf numFmtId="0" fontId="4" fillId="0" borderId="0" xfId="0" applyFont="1" applyAlignment="1">
      <alignment vertical="center"/>
    </xf>
    <xf numFmtId="0" fontId="7" fillId="0" borderId="0" xfId="0" applyFont="1"/>
    <xf numFmtId="0" fontId="7" fillId="6" borderId="0" xfId="0" applyFont="1" applyFill="1"/>
    <xf numFmtId="0" fontId="8" fillId="8" borderId="1" xfId="0" applyFont="1" applyFill="1" applyBorder="1" applyAlignment="1">
      <alignment horizontal="center" vertical="center" wrapText="1"/>
    </xf>
    <xf numFmtId="4" fontId="8" fillId="8" borderId="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64" fontId="4" fillId="0" borderId="6" xfId="0" applyNumberFormat="1" applyFont="1" applyFill="1" applyBorder="1" applyAlignment="1">
      <alignment horizontal="right" vertical="center"/>
    </xf>
    <xf numFmtId="0" fontId="7" fillId="0" borderId="1" xfId="0" applyFont="1" applyBorder="1"/>
    <xf numFmtId="0" fontId="0" fillId="0" borderId="1" xfId="0" applyFill="1" applyBorder="1"/>
    <xf numFmtId="4" fontId="7" fillId="0" borderId="1" xfId="0" applyNumberFormat="1" applyFont="1" applyFill="1" applyBorder="1" applyAlignment="1">
      <alignment horizontal="center" vertical="center" wrapText="1"/>
    </xf>
    <xf numFmtId="0" fontId="0" fillId="0" borderId="1" xfId="0" applyBorder="1"/>
    <xf numFmtId="164" fontId="4" fillId="6" borderId="6" xfId="0" applyNumberFormat="1" applyFont="1" applyFill="1" applyBorder="1" applyAlignment="1">
      <alignment horizontal="right" vertical="center"/>
    </xf>
    <xf numFmtId="0" fontId="6" fillId="0" borderId="1" xfId="0" applyFont="1" applyBorder="1"/>
    <xf numFmtId="0" fontId="7"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4" fontId="9" fillId="6" borderId="1" xfId="0" applyNumberFormat="1" applyFont="1" applyFill="1" applyBorder="1" applyAlignment="1">
      <alignment horizontal="center" vertical="center" wrapText="1"/>
    </xf>
    <xf numFmtId="4" fontId="7" fillId="6" borderId="1" xfId="0" applyNumberFormat="1" applyFont="1" applyFill="1" applyBorder="1" applyAlignment="1">
      <alignment horizontal="center" vertical="center" wrapText="1"/>
    </xf>
    <xf numFmtId="0" fontId="7" fillId="6" borderId="5" xfId="0" applyFont="1" applyFill="1" applyBorder="1" applyAlignment="1">
      <alignment horizontal="center" vertical="center"/>
    </xf>
    <xf numFmtId="4" fontId="7" fillId="6" borderId="2" xfId="0"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4" fontId="9" fillId="6" borderId="0" xfId="0" applyNumberFormat="1" applyFont="1" applyFill="1" applyBorder="1" applyAlignment="1">
      <alignment horizontal="center" vertical="center" wrapText="1"/>
    </xf>
    <xf numFmtId="4" fontId="7" fillId="6" borderId="0"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7" fillId="0" borderId="1" xfId="0" applyFont="1" applyBorder="1" applyAlignment="1">
      <alignment vertical="top" wrapText="1"/>
    </xf>
    <xf numFmtId="0" fontId="0" fillId="0" borderId="1" xfId="0" applyFill="1" applyBorder="1" applyAlignment="1">
      <alignment vertical="top" wrapText="1"/>
    </xf>
    <xf numFmtId="0" fontId="0" fillId="0" borderId="1" xfId="0" applyBorder="1" applyAlignment="1">
      <alignment horizontal="center" vertical="center"/>
    </xf>
    <xf numFmtId="0" fontId="11" fillId="0" borderId="1" xfId="0" applyFont="1" applyBorder="1" applyAlignment="1">
      <alignment horizontal="center" vertical="center" wrapText="1"/>
    </xf>
    <xf numFmtId="164" fontId="0" fillId="6" borderId="1" xfId="0" applyNumberFormat="1" applyFill="1" applyBorder="1" applyAlignment="1">
      <alignment horizontal="center" vertical="center"/>
    </xf>
    <xf numFmtId="2" fontId="0"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xf>
    <xf numFmtId="0" fontId="4" fillId="0" borderId="1" xfId="0" applyFont="1" applyBorder="1" applyAlignment="1">
      <alignment vertical="center"/>
    </xf>
    <xf numFmtId="49" fontId="3" fillId="6" borderId="1" xfId="0" applyNumberFormat="1" applyFont="1" applyFill="1" applyBorder="1" applyAlignment="1">
      <alignment horizontal="center" vertical="center" wrapText="1"/>
    </xf>
    <xf numFmtId="2" fontId="0" fillId="6" borderId="1" xfId="0" applyNumberFormat="1"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4" fontId="10" fillId="0"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xf>
    <xf numFmtId="0" fontId="6" fillId="0" borderId="1" xfId="0" applyFont="1" applyFill="1" applyBorder="1"/>
    <xf numFmtId="0" fontId="6" fillId="0" borderId="0" xfId="0" applyFont="1" applyFill="1"/>
    <xf numFmtId="164" fontId="6" fillId="0" borderId="1" xfId="0" applyNumberFormat="1" applyFont="1" applyBorder="1" applyAlignment="1">
      <alignment horizontal="center" vertical="center"/>
    </xf>
    <xf numFmtId="0" fontId="0" fillId="6" borderId="1" xfId="0" applyFill="1" applyBorder="1"/>
    <xf numFmtId="0" fontId="6" fillId="6" borderId="1" xfId="0" applyFont="1" applyFill="1" applyBorder="1"/>
    <xf numFmtId="0" fontId="0" fillId="0" borderId="1" xfId="0" applyBorder="1" applyAlignment="1">
      <alignment wrapText="1"/>
    </xf>
    <xf numFmtId="0" fontId="0" fillId="0" borderId="1" xfId="0" applyNumberFormat="1" applyBorder="1" applyAlignment="1">
      <alignment horizontal="left" vertical="top" wrapText="1"/>
    </xf>
    <xf numFmtId="0" fontId="0" fillId="0" borderId="1" xfId="0" applyBorder="1" applyAlignment="1">
      <alignment horizontal="left" vertical="top" wrapText="1"/>
    </xf>
    <xf numFmtId="2" fontId="13" fillId="0" borderId="1" xfId="2" applyNumberFormat="1" applyFont="1" applyBorder="1" applyAlignment="1">
      <alignment horizontal="center" vertical="center" wrapText="1"/>
    </xf>
    <xf numFmtId="2" fontId="13" fillId="0" borderId="1" xfId="8" applyNumberFormat="1" applyFont="1" applyBorder="1" applyAlignment="1">
      <alignment horizontal="center" vertical="center" wrapText="1"/>
    </xf>
    <xf numFmtId="0" fontId="4" fillId="6" borderId="1" xfId="0" applyFont="1" applyFill="1" applyBorder="1" applyAlignment="1">
      <alignment vertical="center"/>
    </xf>
    <xf numFmtId="0" fontId="15" fillId="0" borderId="1" xfId="16" applyFont="1" applyBorder="1" applyAlignment="1">
      <alignment horizontal="center" vertical="center" wrapText="1"/>
    </xf>
    <xf numFmtId="2" fontId="13" fillId="0" borderId="1" xfId="17" applyNumberFormat="1" applyFont="1" applyBorder="1" applyAlignment="1">
      <alignment horizontal="center" vertical="center" wrapText="1"/>
    </xf>
    <xf numFmtId="164" fontId="0" fillId="0" borderId="1" xfId="0" applyNumberFormat="1" applyBorder="1"/>
    <xf numFmtId="0" fontId="16" fillId="0" borderId="1" xfId="0" applyFont="1" applyBorder="1" applyAlignment="1">
      <alignment wrapText="1"/>
    </xf>
    <xf numFmtId="0" fontId="17" fillId="0" borderId="1" xfId="1" applyFont="1" applyFill="1" applyBorder="1" applyAlignment="1">
      <alignment horizontal="center" vertical="center" wrapText="1"/>
    </xf>
    <xf numFmtId="2" fontId="18" fillId="0" borderId="1" xfId="2" applyNumberFormat="1" applyFont="1" applyBorder="1" applyAlignment="1">
      <alignment horizontal="center" vertical="center" wrapText="1"/>
    </xf>
    <xf numFmtId="2" fontId="18" fillId="0" borderId="1" xfId="3" applyNumberFormat="1" applyFont="1" applyBorder="1" applyAlignment="1">
      <alignment horizontal="center" vertical="center" wrapText="1"/>
    </xf>
    <xf numFmtId="2" fontId="18" fillId="0" borderId="1" xfId="4" applyNumberFormat="1" applyFont="1" applyBorder="1" applyAlignment="1">
      <alignment horizontal="center" vertical="center" wrapText="1"/>
    </xf>
    <xf numFmtId="2" fontId="18" fillId="0" borderId="1" xfId="5" applyNumberFormat="1" applyFont="1" applyBorder="1" applyAlignment="1">
      <alignment horizontal="center" vertical="center" wrapText="1"/>
    </xf>
    <xf numFmtId="2" fontId="18" fillId="0" borderId="1" xfId="6" applyNumberFormat="1" applyFont="1" applyBorder="1" applyAlignment="1">
      <alignment horizontal="center" vertical="center" wrapText="1"/>
    </xf>
    <xf numFmtId="2" fontId="18" fillId="0" borderId="1" xfId="7" applyNumberFormat="1" applyFont="1" applyBorder="1" applyAlignment="1">
      <alignment horizontal="center" vertical="center" wrapText="1"/>
    </xf>
    <xf numFmtId="2" fontId="18" fillId="0" borderId="1" xfId="8" applyNumberFormat="1" applyFont="1" applyBorder="1" applyAlignment="1">
      <alignment horizontal="center" vertical="center" wrapText="1"/>
    </xf>
    <xf numFmtId="2" fontId="18" fillId="0" borderId="1" xfId="9" applyNumberFormat="1" applyFont="1" applyBorder="1" applyAlignment="1">
      <alignment horizontal="center" vertical="center" wrapText="1"/>
    </xf>
    <xf numFmtId="2" fontId="18" fillId="0" borderId="1" xfId="10" applyNumberFormat="1" applyFont="1" applyBorder="1" applyAlignment="1">
      <alignment horizontal="center" vertical="center" wrapText="1"/>
    </xf>
    <xf numFmtId="2" fontId="18" fillId="0" borderId="1" xfId="11" applyNumberFormat="1" applyFont="1" applyBorder="1" applyAlignment="1">
      <alignment horizontal="center" vertical="center" wrapText="1"/>
    </xf>
    <xf numFmtId="2" fontId="18" fillId="0" borderId="1" xfId="12" applyNumberFormat="1" applyFont="1" applyBorder="1" applyAlignment="1">
      <alignment horizontal="center" vertical="center" wrapText="1"/>
    </xf>
    <xf numFmtId="2" fontId="18" fillId="0" borderId="1" xfId="13" applyNumberFormat="1" applyFont="1" applyBorder="1" applyAlignment="1">
      <alignment horizontal="center" vertical="center" wrapText="1"/>
    </xf>
    <xf numFmtId="2" fontId="19" fillId="0" borderId="1" xfId="14" applyNumberFormat="1" applyFont="1" applyBorder="1" applyAlignment="1">
      <alignment horizontal="center" vertical="center" wrapText="1"/>
    </xf>
    <xf numFmtId="2" fontId="19" fillId="0" borderId="1" xfId="15" applyNumberFormat="1" applyFont="1" applyBorder="1" applyAlignment="1">
      <alignment horizontal="center" vertical="center" wrapText="1"/>
    </xf>
    <xf numFmtId="164" fontId="17" fillId="0" borderId="1" xfId="0" applyNumberFormat="1" applyFont="1" applyFill="1" applyBorder="1" applyAlignment="1">
      <alignment horizontal="center" vertical="center"/>
    </xf>
    <xf numFmtId="4" fontId="20" fillId="0"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xf>
    <xf numFmtId="0" fontId="16" fillId="0" borderId="1" xfId="0" applyFont="1" applyBorder="1" applyAlignment="1">
      <alignment horizontal="left" vertical="top" wrapText="1"/>
    </xf>
    <xf numFmtId="0" fontId="21" fillId="8" borderId="1" xfId="0" applyFont="1" applyFill="1" applyBorder="1" applyAlignment="1">
      <alignment horizontal="center" vertical="center" wrapText="1"/>
    </xf>
    <xf numFmtId="4" fontId="21" fillId="8" borderId="1" xfId="0" applyNumberFormat="1" applyFont="1" applyFill="1" applyBorder="1" applyAlignment="1">
      <alignment horizontal="center" vertical="center" wrapText="1"/>
    </xf>
    <xf numFmtId="0" fontId="22" fillId="0" borderId="1" xfId="1" applyFont="1" applyFill="1" applyBorder="1" applyAlignment="1">
      <alignment horizontal="center" vertical="center" wrapText="1"/>
    </xf>
    <xf numFmtId="0" fontId="24" fillId="0" borderId="1" xfId="0" applyFont="1" applyBorder="1"/>
    <xf numFmtId="0" fontId="25" fillId="0" borderId="1" xfId="0" applyFont="1" applyBorder="1"/>
    <xf numFmtId="0" fontId="26" fillId="0" borderId="0" xfId="0" applyFont="1" applyAlignment="1">
      <alignment vertical="center"/>
    </xf>
    <xf numFmtId="0" fontId="24" fillId="0" borderId="0" xfId="0" applyFont="1"/>
    <xf numFmtId="4" fontId="24" fillId="0" borderId="0" xfId="0" applyNumberFormat="1" applyFont="1"/>
    <xf numFmtId="164" fontId="0" fillId="0" borderId="1" xfId="0" applyNumberFormat="1" applyFill="1" applyBorder="1"/>
    <xf numFmtId="4" fontId="27" fillId="0" borderId="1" xfId="0" applyNumberFormat="1" applyFont="1" applyBorder="1"/>
    <xf numFmtId="4" fontId="28" fillId="0" borderId="1" xfId="0" applyNumberFormat="1" applyFont="1" applyBorder="1" applyAlignment="1">
      <alignment wrapText="1"/>
    </xf>
    <xf numFmtId="4" fontId="29" fillId="0" borderId="1" xfId="0" applyNumberFormat="1" applyFont="1" applyBorder="1" applyAlignment="1">
      <alignment wrapText="1"/>
    </xf>
    <xf numFmtId="4" fontId="8" fillId="6" borderId="1" xfId="0" applyNumberFormat="1" applyFont="1" applyFill="1" applyBorder="1" applyAlignment="1">
      <alignment horizontal="center" vertical="center" wrapText="1"/>
    </xf>
    <xf numFmtId="164" fontId="30" fillId="0" borderId="1" xfId="16" applyNumberFormat="1" applyFont="1" applyBorder="1" applyAlignment="1">
      <alignment horizontal="center" vertical="center" wrapText="1"/>
    </xf>
    <xf numFmtId="0" fontId="30" fillId="0" borderId="1" xfId="16" applyFont="1" applyBorder="1" applyAlignment="1">
      <alignment horizontal="center" vertical="center" wrapText="1"/>
    </xf>
    <xf numFmtId="0" fontId="33" fillId="8" borderId="1" xfId="0" applyFont="1" applyFill="1" applyBorder="1" applyAlignment="1">
      <alignment horizontal="center" vertical="center" wrapText="1"/>
    </xf>
    <xf numFmtId="4" fontId="33" fillId="8" borderId="1" xfId="0" applyNumberFormat="1" applyFont="1" applyFill="1" applyBorder="1" applyAlignment="1">
      <alignment horizontal="center" vertical="center" wrapText="1"/>
    </xf>
    <xf numFmtId="0" fontId="30" fillId="0" borderId="1" xfId="16" applyFont="1" applyBorder="1" applyAlignment="1">
      <alignment horizontal="center" vertical="center"/>
    </xf>
    <xf numFmtId="0" fontId="30" fillId="0" borderId="1" xfId="0" applyFont="1" applyBorder="1"/>
    <xf numFmtId="0" fontId="35" fillId="0" borderId="1" xfId="0" applyFont="1" applyFill="1" applyBorder="1"/>
    <xf numFmtId="0" fontId="35" fillId="0" borderId="0" xfId="0" applyFont="1"/>
    <xf numFmtId="4" fontId="35" fillId="0" borderId="0" xfId="0" applyNumberFormat="1" applyFont="1"/>
    <xf numFmtId="0" fontId="37" fillId="0" borderId="1" xfId="3" applyFont="1" applyBorder="1" applyAlignment="1">
      <alignment horizontal="center" vertical="center" wrapText="1"/>
    </xf>
    <xf numFmtId="164" fontId="36" fillId="0" borderId="1" xfId="0" applyNumberFormat="1" applyFont="1" applyBorder="1"/>
    <xf numFmtId="2" fontId="37" fillId="0" borderId="1" xfId="11" applyNumberFormat="1" applyFont="1" applyBorder="1" applyAlignment="1">
      <alignment horizontal="center" vertical="center" wrapText="1"/>
    </xf>
    <xf numFmtId="0" fontId="36" fillId="0" borderId="1" xfId="0" applyFont="1" applyBorder="1"/>
    <xf numFmtId="0" fontId="37" fillId="0" borderId="1" xfId="15" applyFont="1" applyBorder="1" applyAlignment="1">
      <alignment horizontal="center" vertical="center" wrapText="1"/>
    </xf>
    <xf numFmtId="2" fontId="37" fillId="0" borderId="1" xfId="6" applyNumberFormat="1" applyFont="1" applyBorder="1" applyAlignment="1">
      <alignment horizontal="center" vertical="center" wrapText="1"/>
    </xf>
    <xf numFmtId="2" fontId="37" fillId="0" borderId="1" xfId="18" applyNumberFormat="1" applyFont="1" applyBorder="1" applyAlignment="1">
      <alignment horizontal="center" vertical="center" wrapText="1"/>
    </xf>
    <xf numFmtId="2" fontId="37" fillId="0" borderId="1" xfId="9" applyNumberFormat="1" applyFont="1" applyBorder="1" applyAlignment="1">
      <alignment horizontal="center" vertical="center" wrapText="1"/>
    </xf>
    <xf numFmtId="0" fontId="37" fillId="0" borderId="1" xfId="12" applyFont="1" applyBorder="1" applyAlignment="1">
      <alignment horizontal="center" vertical="center" wrapText="1"/>
    </xf>
    <xf numFmtId="2" fontId="37" fillId="0" borderId="1" xfId="5" applyNumberFormat="1" applyFont="1" applyBorder="1" applyAlignment="1">
      <alignment horizontal="center" vertical="center" wrapText="1"/>
    </xf>
    <xf numFmtId="2" fontId="37" fillId="0" borderId="1" xfId="19" applyNumberFormat="1" applyFont="1" applyBorder="1" applyAlignment="1">
      <alignment horizontal="center" vertical="center" wrapText="1"/>
    </xf>
    <xf numFmtId="2" fontId="37" fillId="0" borderId="1" xfId="14" applyNumberFormat="1" applyFont="1" applyBorder="1" applyAlignment="1">
      <alignment horizontal="center" vertical="center" wrapText="1"/>
    </xf>
    <xf numFmtId="2" fontId="38" fillId="0" borderId="1" xfId="14" applyNumberFormat="1" applyFont="1" applyBorder="1" applyAlignment="1">
      <alignment horizontal="center" vertical="center" wrapText="1"/>
    </xf>
    <xf numFmtId="0" fontId="30" fillId="0" borderId="1" xfId="0" applyFont="1" applyBorder="1" applyAlignment="1">
      <alignment horizontal="center" vertical="center"/>
    </xf>
    <xf numFmtId="0" fontId="34" fillId="0" borderId="1" xfId="0" applyFont="1" applyBorder="1"/>
    <xf numFmtId="164" fontId="0" fillId="0" borderId="0" xfId="0" applyNumberFormat="1"/>
    <xf numFmtId="4" fontId="28" fillId="0" borderId="1" xfId="0" applyNumberFormat="1" applyFont="1" applyBorder="1" applyAlignment="1">
      <alignment vertical="top" wrapText="1"/>
    </xf>
    <xf numFmtId="164" fontId="38" fillId="0" borderId="1" xfId="16" applyNumberFormat="1" applyFont="1" applyBorder="1" applyAlignment="1">
      <alignment horizontal="center" vertical="center" wrapText="1"/>
    </xf>
    <xf numFmtId="4" fontId="3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10" fillId="0" borderId="0" xfId="0" applyFont="1"/>
    <xf numFmtId="0" fontId="25" fillId="0" borderId="1" xfId="0" applyFont="1" applyFill="1" applyBorder="1"/>
    <xf numFmtId="0" fontId="0" fillId="6" borderId="1" xfId="0" applyFill="1" applyBorder="1" applyAlignment="1">
      <alignment vertical="top" wrapText="1"/>
    </xf>
    <xf numFmtId="0" fontId="4" fillId="0" borderId="0" xfId="0" applyFont="1" applyAlignment="1">
      <alignment vertical="center"/>
    </xf>
    <xf numFmtId="0" fontId="1"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164" fontId="3" fillId="5" borderId="2" xfId="0" applyNumberFormat="1" applyFont="1" applyFill="1" applyBorder="1" applyAlignment="1">
      <alignment horizontal="center" vertical="center"/>
    </xf>
    <xf numFmtId="164" fontId="3" fillId="5" borderId="3"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6" fillId="0" borderId="0" xfId="0" applyFont="1" applyAlignment="1">
      <alignment vertical="center"/>
    </xf>
    <xf numFmtId="0" fontId="31" fillId="3"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49" fontId="34" fillId="0" borderId="2" xfId="0" applyNumberFormat="1" applyFont="1" applyFill="1" applyBorder="1" applyAlignment="1">
      <alignment horizontal="center" vertical="center" wrapText="1"/>
    </xf>
    <xf numFmtId="49" fontId="34" fillId="0" borderId="3" xfId="0" applyNumberFormat="1" applyFont="1" applyFill="1" applyBorder="1" applyAlignment="1">
      <alignment horizontal="center" vertical="center" wrapText="1"/>
    </xf>
    <xf numFmtId="49" fontId="34" fillId="0" borderId="4" xfId="0" applyNumberFormat="1" applyFont="1" applyFill="1" applyBorder="1" applyAlignment="1">
      <alignment horizontal="center" vertical="center" wrapText="1"/>
    </xf>
    <xf numFmtId="49" fontId="34" fillId="4" borderId="1" xfId="0" applyNumberFormat="1" applyFont="1" applyFill="1" applyBorder="1" applyAlignment="1">
      <alignment horizontal="center" vertical="center" wrapText="1"/>
    </xf>
    <xf numFmtId="49" fontId="34" fillId="0" borderId="2" xfId="0" applyNumberFormat="1" applyFont="1" applyBorder="1" applyAlignment="1">
      <alignment horizontal="center" vertical="center" wrapText="1"/>
    </xf>
    <xf numFmtId="49" fontId="34" fillId="0" borderId="3" xfId="0" applyNumberFormat="1" applyFont="1" applyBorder="1" applyAlignment="1">
      <alignment horizontal="center" vertical="center" wrapText="1"/>
    </xf>
    <xf numFmtId="49" fontId="34" fillId="0" borderId="4" xfId="0" applyNumberFormat="1" applyFont="1" applyBorder="1" applyAlignment="1">
      <alignment horizontal="center" vertical="center" wrapText="1"/>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4" xfId="0" applyFont="1" applyFill="1" applyBorder="1" applyAlignment="1">
      <alignment horizontal="center" vertical="center"/>
    </xf>
    <xf numFmtId="164" fontId="34" fillId="5" borderId="2" xfId="0" applyNumberFormat="1" applyFont="1" applyFill="1" applyBorder="1" applyAlignment="1">
      <alignment horizontal="center" vertical="center"/>
    </xf>
    <xf numFmtId="164" fontId="34" fillId="5" borderId="3" xfId="0" applyNumberFormat="1" applyFont="1" applyFill="1" applyBorder="1" applyAlignment="1">
      <alignment horizontal="center" vertical="center"/>
    </xf>
    <xf numFmtId="164" fontId="34" fillId="5" borderId="4" xfId="0" applyNumberFormat="1" applyFont="1" applyFill="1" applyBorder="1" applyAlignment="1">
      <alignment horizontal="center" vertical="center"/>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23" fillId="0" borderId="2" xfId="0" applyNumberFormat="1" applyFont="1" applyBorder="1" applyAlignment="1">
      <alignment horizontal="center" vertical="center" wrapText="1"/>
    </xf>
    <xf numFmtId="49" fontId="23" fillId="0" borderId="3" xfId="0" applyNumberFormat="1" applyFont="1" applyBorder="1" applyAlignment="1">
      <alignment horizontal="center" vertical="center" wrapText="1"/>
    </xf>
    <xf numFmtId="49" fontId="23" fillId="0" borderId="4" xfId="0" applyNumberFormat="1" applyFont="1" applyBorder="1" applyAlignment="1">
      <alignment horizontal="center" vertical="center" wrapText="1"/>
    </xf>
    <xf numFmtId="49" fontId="23" fillId="4" borderId="2" xfId="0" applyNumberFormat="1" applyFont="1" applyFill="1" applyBorder="1" applyAlignment="1">
      <alignment horizontal="center" vertical="center" wrapText="1"/>
    </xf>
    <xf numFmtId="49" fontId="23" fillId="4" borderId="3" xfId="0" applyNumberFormat="1" applyFont="1" applyFill="1" applyBorder="1" applyAlignment="1">
      <alignment horizontal="center" vertical="center" wrapText="1"/>
    </xf>
    <xf numFmtId="49" fontId="23" fillId="4" borderId="4" xfId="0" applyNumberFormat="1"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4" borderId="1" xfId="0"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49" fontId="23" fillId="0" borderId="3"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0" fontId="6" fillId="0" borderId="3" xfId="0" applyFont="1" applyBorder="1"/>
    <xf numFmtId="0" fontId="6" fillId="0" borderId="4" xfId="0" applyFont="1" applyBorder="1"/>
    <xf numFmtId="49" fontId="3" fillId="7" borderId="2" xfId="0" applyNumberFormat="1" applyFont="1" applyFill="1" applyBorder="1" applyAlignment="1">
      <alignment horizontal="center" vertical="center" wrapText="1"/>
    </xf>
    <xf numFmtId="49" fontId="3" fillId="7" borderId="3" xfId="0" applyNumberFormat="1" applyFont="1" applyFill="1" applyBorder="1" applyAlignment="1">
      <alignment horizontal="center" vertical="center" wrapText="1"/>
    </xf>
    <xf numFmtId="49" fontId="3" fillId="7" borderId="4" xfId="0" applyNumberFormat="1" applyFont="1" applyFill="1" applyBorder="1" applyAlignment="1">
      <alignment horizontal="center" vertical="center" wrapText="1"/>
    </xf>
  </cellXfs>
  <cellStyles count="20">
    <cellStyle name="Κανονικό" xfId="0" builtinId="0"/>
    <cellStyle name="Κανονικό 10" xfId="11"/>
    <cellStyle name="Κανονικό 12" xfId="13"/>
    <cellStyle name="Κανονικό 13" xfId="10"/>
    <cellStyle name="Κανονικό 16" xfId="8"/>
    <cellStyle name="Κανονικό 17" xfId="4"/>
    <cellStyle name="Κανονικό 18" xfId="2"/>
    <cellStyle name="Κανονικό 19" xfId="18"/>
    <cellStyle name="Κανονικό 2" xfId="1"/>
    <cellStyle name="Κανονικό 20" xfId="9"/>
    <cellStyle name="Κανονικό 21" xfId="3"/>
    <cellStyle name="Κανονικό 22" xfId="19"/>
    <cellStyle name="Κανονικό 23" xfId="5"/>
    <cellStyle name="Κανονικό 24" xfId="14"/>
    <cellStyle name="Κανονικό 25" xfId="12"/>
    <cellStyle name="Κανονικό 26" xfId="15"/>
    <cellStyle name="Κανονικό 27" xfId="17"/>
    <cellStyle name="Κανονικό 28" xfId="7"/>
    <cellStyle name="Κανονικό 4" xfId="16"/>
    <cellStyle name="Κανονικό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23"/>
  <sheetViews>
    <sheetView view="pageBreakPreview" zoomScale="60" workbookViewId="0">
      <selection sqref="A1:I1"/>
    </sheetView>
  </sheetViews>
  <sheetFormatPr defaultRowHeight="14.4"/>
  <cols>
    <col min="1" max="1" width="5.6640625" customWidth="1"/>
    <col min="2" max="2" width="13.33203125" customWidth="1"/>
    <col min="3" max="4" width="19" customWidth="1"/>
    <col min="5" max="5" width="16" customWidth="1"/>
    <col min="6" max="6" width="14.44140625" customWidth="1"/>
    <col min="7" max="7" width="21.6640625" customWidth="1"/>
    <col min="8" max="8" width="13.6640625" customWidth="1"/>
    <col min="9" max="9" width="32.6640625" customWidth="1"/>
    <col min="10" max="10" width="11.6640625" hidden="1" customWidth="1"/>
    <col min="11" max="11" width="9.109375" hidden="1" customWidth="1"/>
  </cols>
  <sheetData>
    <row r="1" spans="1:9" ht="75" customHeight="1">
      <c r="A1" s="129" t="s">
        <v>373</v>
      </c>
      <c r="B1" s="129"/>
      <c r="C1" s="129"/>
      <c r="D1" s="129"/>
      <c r="E1" s="129"/>
      <c r="F1" s="129"/>
      <c r="G1" s="129"/>
      <c r="H1" s="129"/>
      <c r="I1" s="129"/>
    </row>
    <row r="2" spans="1:9" s="10" customFormat="1" ht="25.5" customHeight="1">
      <c r="A2" s="11" t="s">
        <v>98</v>
      </c>
      <c r="B2" s="11" t="s">
        <v>57</v>
      </c>
      <c r="C2" s="11" t="s">
        <v>58</v>
      </c>
      <c r="D2" s="11" t="s">
        <v>59</v>
      </c>
      <c r="E2" s="11" t="s">
        <v>60</v>
      </c>
      <c r="F2" s="11" t="s">
        <v>61</v>
      </c>
      <c r="G2" s="11" t="s">
        <v>62</v>
      </c>
      <c r="H2" s="12" t="s">
        <v>63</v>
      </c>
      <c r="I2" s="12" t="s">
        <v>0</v>
      </c>
    </row>
    <row r="3" spans="1:9" ht="25.5" customHeight="1">
      <c r="A3" s="130" t="s">
        <v>4</v>
      </c>
      <c r="B3" s="130"/>
      <c r="C3" s="130"/>
      <c r="D3" s="130"/>
      <c r="E3" s="130"/>
      <c r="F3" s="130"/>
      <c r="G3" s="130"/>
      <c r="H3" s="130"/>
      <c r="I3" s="130"/>
    </row>
    <row r="4" spans="1:9" s="9" customFormat="1" ht="71.400000000000006">
      <c r="A4" s="31">
        <v>1</v>
      </c>
      <c r="B4" s="32" t="s">
        <v>92</v>
      </c>
      <c r="C4" s="32" t="s">
        <v>93</v>
      </c>
      <c r="D4" s="32" t="s">
        <v>81</v>
      </c>
      <c r="E4" s="32" t="s">
        <v>94</v>
      </c>
      <c r="F4" s="33">
        <v>19700</v>
      </c>
      <c r="G4" s="33">
        <v>19700</v>
      </c>
      <c r="H4" s="17">
        <v>74.5</v>
      </c>
      <c r="I4" s="15"/>
    </row>
    <row r="5" spans="1:9" s="50" customFormat="1" ht="15" customHeight="1">
      <c r="A5" s="131" t="s">
        <v>2</v>
      </c>
      <c r="B5" s="131"/>
      <c r="C5" s="131"/>
      <c r="D5" s="131"/>
      <c r="E5" s="131"/>
      <c r="F5" s="47">
        <f>SUM(F4)</f>
        <v>19700</v>
      </c>
      <c r="G5" s="47">
        <f>SUM(G4)</f>
        <v>19700</v>
      </c>
      <c r="H5" s="49"/>
      <c r="I5" s="49"/>
    </row>
    <row r="6" spans="1:9" s="6" customFormat="1" ht="15" customHeight="1">
      <c r="A6" s="132" t="s">
        <v>371</v>
      </c>
      <c r="B6" s="132"/>
      <c r="C6" s="132"/>
      <c r="D6" s="132"/>
      <c r="E6" s="132"/>
      <c r="F6" s="132"/>
      <c r="G6" s="132"/>
      <c r="H6" s="132"/>
      <c r="I6" s="132"/>
    </row>
    <row r="7" spans="1:9" s="9" customFormat="1" ht="51">
      <c r="A7" s="31">
        <v>2</v>
      </c>
      <c r="B7" s="32" t="s">
        <v>95</v>
      </c>
      <c r="C7" s="32" t="s">
        <v>96</v>
      </c>
      <c r="D7" s="32" t="s">
        <v>81</v>
      </c>
      <c r="E7" s="32" t="s">
        <v>97</v>
      </c>
      <c r="F7" s="33">
        <v>20000</v>
      </c>
      <c r="G7" s="33">
        <v>19100</v>
      </c>
      <c r="H7" s="17">
        <v>44.5</v>
      </c>
      <c r="I7" s="15"/>
    </row>
    <row r="8" spans="1:9" s="3" customFormat="1" ht="30.75" customHeight="1">
      <c r="A8" s="133" t="s">
        <v>369</v>
      </c>
      <c r="B8" s="133"/>
      <c r="C8" s="133"/>
      <c r="D8" s="133"/>
      <c r="E8" s="133"/>
      <c r="F8" s="124">
        <f>SUM(F7)</f>
        <v>20000</v>
      </c>
      <c r="G8" s="124">
        <f>SUM(G7)</f>
        <v>19100</v>
      </c>
      <c r="H8" s="20"/>
      <c r="I8" s="20"/>
    </row>
    <row r="9" spans="1:9" ht="25.5" customHeight="1">
      <c r="A9" s="134" t="s">
        <v>1</v>
      </c>
      <c r="B9" s="134"/>
      <c r="C9" s="134"/>
      <c r="D9" s="134"/>
      <c r="E9" s="134"/>
      <c r="F9" s="134"/>
      <c r="G9" s="134"/>
      <c r="H9" s="134"/>
      <c r="I9" s="134"/>
    </row>
    <row r="10" spans="1:9" s="9" customFormat="1" ht="317.39999999999998" customHeight="1">
      <c r="A10" s="31">
        <v>1</v>
      </c>
      <c r="B10" s="32" t="s">
        <v>89</v>
      </c>
      <c r="C10" s="32" t="s">
        <v>90</v>
      </c>
      <c r="D10" s="32" t="s">
        <v>81</v>
      </c>
      <c r="E10" s="32" t="s">
        <v>91</v>
      </c>
      <c r="F10" s="33">
        <v>20000</v>
      </c>
      <c r="G10" s="33">
        <v>0</v>
      </c>
      <c r="H10" s="17">
        <v>39.5</v>
      </c>
      <c r="I10" s="34" t="s">
        <v>103</v>
      </c>
    </row>
    <row r="11" spans="1:9" s="3" customFormat="1" ht="28.5" customHeight="1">
      <c r="A11" s="135" t="s">
        <v>3</v>
      </c>
      <c r="B11" s="136"/>
      <c r="C11" s="136"/>
      <c r="D11" s="136"/>
      <c r="E11" s="137"/>
      <c r="F11" s="124">
        <f>F10</f>
        <v>20000</v>
      </c>
      <c r="G11" s="124">
        <f>G10</f>
        <v>0</v>
      </c>
      <c r="H11" s="20"/>
      <c r="I11" s="20"/>
    </row>
    <row r="12" spans="1:9" ht="18" customHeight="1">
      <c r="A12" s="138" t="s">
        <v>277</v>
      </c>
      <c r="B12" s="139"/>
      <c r="C12" s="139"/>
      <c r="D12" s="139"/>
      <c r="E12" s="139"/>
      <c r="F12" s="140"/>
      <c r="G12" s="141">
        <v>20000</v>
      </c>
      <c r="H12" s="142"/>
      <c r="I12" s="143"/>
    </row>
    <row r="13" spans="1:9">
      <c r="A13" s="128"/>
      <c r="B13" s="128"/>
      <c r="C13" s="128"/>
      <c r="D13" s="128"/>
      <c r="E13" s="128"/>
      <c r="F13" s="128"/>
      <c r="G13" s="128"/>
      <c r="H13" s="128"/>
      <c r="I13" s="128"/>
    </row>
    <row r="15" spans="1:9">
      <c r="C15" s="7"/>
      <c r="F15" s="7"/>
      <c r="G15" s="7"/>
    </row>
    <row r="16" spans="1:9">
      <c r="C16" s="7"/>
      <c r="G16" s="120"/>
    </row>
    <row r="17" spans="3:3">
      <c r="C17" s="7"/>
    </row>
    <row r="18" spans="3:3">
      <c r="C18" s="7"/>
    </row>
    <row r="23" spans="3:3">
      <c r="C23" s="7"/>
    </row>
  </sheetData>
  <mergeCells count="10">
    <mergeCell ref="A13:I13"/>
    <mergeCell ref="A1:I1"/>
    <mergeCell ref="A3:I3"/>
    <mergeCell ref="A5:E5"/>
    <mergeCell ref="A6:I6"/>
    <mergeCell ref="A8:E8"/>
    <mergeCell ref="A9:I9"/>
    <mergeCell ref="A11:E11"/>
    <mergeCell ref="A12:F12"/>
    <mergeCell ref="G12:I12"/>
  </mergeCells>
  <pageMargins left="0.70866141732283472" right="0.70866141732283472" top="0.74803149606299213" bottom="0.74803149606299213" header="0.31496062992125984" footer="0.31496062992125984"/>
  <pageSetup paperSize="9" scale="80" fitToHeight="0" orientation="landscape" r:id="rId1"/>
  <rowBreaks count="1" manualBreakCount="1">
    <brk id="8" max="10" man="1"/>
  </rowBreaks>
</worksheet>
</file>

<file path=xl/worksheets/sheet10.xml><?xml version="1.0" encoding="utf-8"?>
<worksheet xmlns="http://schemas.openxmlformats.org/spreadsheetml/2006/main" xmlns:r="http://schemas.openxmlformats.org/officeDocument/2006/relationships">
  <dimension ref="A1:K25"/>
  <sheetViews>
    <sheetView topLeftCell="A10" zoomScale="90" zoomScaleNormal="90" workbookViewId="0">
      <selection activeCell="L1" sqref="L1:M1048576"/>
    </sheetView>
  </sheetViews>
  <sheetFormatPr defaultRowHeight="14.4"/>
  <cols>
    <col min="1" max="1" width="5.6640625" customWidth="1"/>
    <col min="2" max="2" width="13.33203125" customWidth="1"/>
    <col min="3" max="4" width="19" customWidth="1"/>
    <col min="5" max="5" width="14.88671875" customWidth="1"/>
    <col min="6" max="6" width="14.44140625" customWidth="1"/>
    <col min="7" max="7" width="21.6640625" customWidth="1"/>
    <col min="8" max="8" width="13.44140625" customWidth="1"/>
    <col min="9" max="9" width="52.44140625" customWidth="1"/>
    <col min="10" max="10" width="11.6640625" hidden="1" customWidth="1"/>
    <col min="11" max="11" width="9.109375" hidden="1" customWidth="1"/>
  </cols>
  <sheetData>
    <row r="1" spans="1:9" ht="77.25" customHeight="1">
      <c r="A1" s="129" t="s">
        <v>381</v>
      </c>
      <c r="B1" s="129"/>
      <c r="C1" s="129"/>
      <c r="D1" s="129"/>
      <c r="E1" s="129"/>
      <c r="F1" s="129"/>
      <c r="G1" s="129"/>
      <c r="H1" s="129"/>
      <c r="I1" s="129"/>
    </row>
    <row r="2" spans="1:9" s="10" customFormat="1" ht="25.5" customHeight="1">
      <c r="A2" s="11" t="s">
        <v>98</v>
      </c>
      <c r="B2" s="11" t="s">
        <v>57</v>
      </c>
      <c r="C2" s="11" t="s">
        <v>58</v>
      </c>
      <c r="D2" s="11" t="s">
        <v>59</v>
      </c>
      <c r="E2" s="11" t="s">
        <v>60</v>
      </c>
      <c r="F2" s="11" t="s">
        <v>61</v>
      </c>
      <c r="G2" s="11" t="s">
        <v>62</v>
      </c>
      <c r="H2" s="12" t="s">
        <v>63</v>
      </c>
      <c r="I2" s="12" t="s">
        <v>0</v>
      </c>
    </row>
    <row r="3" spans="1:9" ht="25.5" customHeight="1">
      <c r="A3" s="130" t="s">
        <v>4</v>
      </c>
      <c r="B3" s="130"/>
      <c r="C3" s="130"/>
      <c r="D3" s="130"/>
      <c r="E3" s="130"/>
      <c r="F3" s="130"/>
      <c r="G3" s="130"/>
      <c r="H3" s="130"/>
      <c r="I3" s="130"/>
    </row>
    <row r="4" spans="1:9" s="9" customFormat="1" ht="71.400000000000006">
      <c r="A4" s="21">
        <v>1</v>
      </c>
      <c r="B4" s="22" t="s">
        <v>353</v>
      </c>
      <c r="C4" s="22" t="s">
        <v>78</v>
      </c>
      <c r="D4" s="22" t="s">
        <v>88</v>
      </c>
      <c r="E4" s="22" t="s">
        <v>354</v>
      </c>
      <c r="F4" s="23">
        <v>91469.46</v>
      </c>
      <c r="G4" s="23">
        <v>87015.43</v>
      </c>
      <c r="H4" s="24">
        <v>60</v>
      </c>
      <c r="I4" s="92"/>
    </row>
    <row r="5" spans="1:9" s="9" customFormat="1" ht="102">
      <c r="A5" s="21">
        <v>2</v>
      </c>
      <c r="B5" s="22" t="s">
        <v>355</v>
      </c>
      <c r="C5" s="22" t="s">
        <v>356</v>
      </c>
      <c r="D5" s="22" t="s">
        <v>88</v>
      </c>
      <c r="E5" s="22" t="s">
        <v>357</v>
      </c>
      <c r="F5" s="23">
        <v>56554.69</v>
      </c>
      <c r="G5" s="23">
        <v>54942.69</v>
      </c>
      <c r="H5" s="24">
        <v>48</v>
      </c>
      <c r="I5" s="92"/>
    </row>
    <row r="6" spans="1:9" ht="25.5" customHeight="1">
      <c r="A6" s="144" t="s">
        <v>2</v>
      </c>
      <c r="B6" s="145"/>
      <c r="C6" s="145"/>
      <c r="D6" s="145"/>
      <c r="E6" s="146"/>
      <c r="F6" s="47">
        <f>SUM(F4:F5)</f>
        <v>148024.15000000002</v>
      </c>
      <c r="G6" s="47">
        <f>SUM(G4:G5)</f>
        <v>141958.12</v>
      </c>
      <c r="H6" s="16"/>
      <c r="I6" s="16"/>
    </row>
    <row r="7" spans="1:9" s="6" customFormat="1" ht="15" customHeight="1">
      <c r="A7" s="181" t="s">
        <v>371</v>
      </c>
      <c r="B7" s="182"/>
      <c r="C7" s="182"/>
      <c r="D7" s="182"/>
      <c r="E7" s="182"/>
      <c r="F7" s="182"/>
      <c r="G7" s="182"/>
      <c r="H7" s="182"/>
      <c r="I7" s="183"/>
    </row>
    <row r="8" spans="1:9" s="3" customFormat="1">
      <c r="A8" s="21"/>
      <c r="B8" s="22"/>
      <c r="C8" s="22"/>
      <c r="D8" s="22"/>
      <c r="E8" s="22"/>
      <c r="F8" s="23"/>
      <c r="G8" s="23"/>
      <c r="H8" s="24"/>
      <c r="I8" s="93"/>
    </row>
    <row r="9" spans="1:9" s="3" customFormat="1" ht="27.75" customHeight="1">
      <c r="A9" s="135" t="s">
        <v>369</v>
      </c>
      <c r="B9" s="136"/>
      <c r="C9" s="136"/>
      <c r="D9" s="136"/>
      <c r="E9" s="137"/>
      <c r="F9" s="95"/>
      <c r="G9" s="95"/>
      <c r="H9" s="20"/>
      <c r="I9" s="20"/>
    </row>
    <row r="10" spans="1:9" ht="15" customHeight="1">
      <c r="A10" s="181" t="s">
        <v>1</v>
      </c>
      <c r="B10" s="182"/>
      <c r="C10" s="182"/>
      <c r="D10" s="182"/>
      <c r="E10" s="182"/>
      <c r="F10" s="182"/>
      <c r="G10" s="182"/>
      <c r="H10" s="182"/>
      <c r="I10" s="183"/>
    </row>
    <row r="11" spans="1:9" ht="230.25" customHeight="1">
      <c r="A11" s="21">
        <v>1</v>
      </c>
      <c r="B11" s="22" t="s">
        <v>358</v>
      </c>
      <c r="C11" s="22" t="s">
        <v>359</v>
      </c>
      <c r="D11" s="22" t="s">
        <v>88</v>
      </c>
      <c r="E11" s="22" t="s">
        <v>360</v>
      </c>
      <c r="F11" s="23">
        <v>64977.11</v>
      </c>
      <c r="G11" s="23">
        <v>64977.11</v>
      </c>
      <c r="H11" s="24">
        <v>33</v>
      </c>
      <c r="I11" s="35" t="s">
        <v>368</v>
      </c>
    </row>
    <row r="12" spans="1:9" ht="363.6" customHeight="1">
      <c r="A12" s="21">
        <v>2</v>
      </c>
      <c r="B12" s="22" t="s">
        <v>361</v>
      </c>
      <c r="C12" s="22" t="s">
        <v>362</v>
      </c>
      <c r="D12" s="22" t="s">
        <v>88</v>
      </c>
      <c r="E12" s="22" t="s">
        <v>363</v>
      </c>
      <c r="F12" s="23">
        <v>315838.90000000002</v>
      </c>
      <c r="G12" s="23">
        <v>223187.9</v>
      </c>
      <c r="H12" s="24">
        <v>29</v>
      </c>
      <c r="I12" s="35" t="s">
        <v>367</v>
      </c>
    </row>
    <row r="13" spans="1:9" s="3" customFormat="1">
      <c r="A13" s="135" t="s">
        <v>3</v>
      </c>
      <c r="B13" s="136"/>
      <c r="C13" s="136"/>
      <c r="D13" s="136"/>
      <c r="E13" s="137"/>
      <c r="F13" s="95">
        <f>SUM(F11:F12)</f>
        <v>380816.01</v>
      </c>
      <c r="G13" s="95">
        <f>SUM(G11:G12)</f>
        <v>288165.01</v>
      </c>
      <c r="H13" s="20"/>
      <c r="I13" s="20"/>
    </row>
    <row r="14" spans="1:9">
      <c r="A14" s="138" t="s">
        <v>277</v>
      </c>
      <c r="B14" s="139"/>
      <c r="C14" s="139"/>
      <c r="D14" s="139"/>
      <c r="E14" s="139"/>
      <c r="F14" s="140"/>
      <c r="G14" s="141">
        <v>150000</v>
      </c>
      <c r="H14" s="142"/>
      <c r="I14" s="143"/>
    </row>
    <row r="15" spans="1:9">
      <c r="A15" s="128"/>
      <c r="B15" s="128"/>
      <c r="C15" s="128"/>
      <c r="D15" s="128"/>
      <c r="E15" s="128"/>
      <c r="F15" s="128"/>
      <c r="G15" s="128"/>
      <c r="H15" s="128"/>
      <c r="I15" s="128"/>
    </row>
    <row r="17" spans="3:6">
      <c r="C17" s="7"/>
      <c r="F17" s="7"/>
    </row>
    <row r="18" spans="3:6">
      <c r="C18" s="7"/>
    </row>
    <row r="19" spans="3:6">
      <c r="C19" s="7"/>
    </row>
    <row r="20" spans="3:6">
      <c r="C20" s="7"/>
    </row>
    <row r="25" spans="3:6">
      <c r="C25" s="7"/>
    </row>
  </sheetData>
  <mergeCells count="10">
    <mergeCell ref="A15:I15"/>
    <mergeCell ref="A1:I1"/>
    <mergeCell ref="A3:I3"/>
    <mergeCell ref="A6:E6"/>
    <mergeCell ref="A7:I7"/>
    <mergeCell ref="A9:E9"/>
    <mergeCell ref="A10:I10"/>
    <mergeCell ref="A13:E13"/>
    <mergeCell ref="A14:F14"/>
    <mergeCell ref="G14:I14"/>
  </mergeCells>
  <pageMargins left="0.70866141732283472" right="0.70866141732283472" top="0.74803149606299213" bottom="0.74803149606299213" header="0.31496062992125984" footer="0.31496062992125984"/>
  <pageSetup paperSize="9" scale="75" fitToHeight="0" orientation="landscape" r:id="rId1"/>
</worksheet>
</file>

<file path=xl/worksheets/sheet11.xml><?xml version="1.0" encoding="utf-8"?>
<worksheet xmlns="http://schemas.openxmlformats.org/spreadsheetml/2006/main" xmlns:r="http://schemas.openxmlformats.org/officeDocument/2006/relationships">
  <dimension ref="A1:Q23"/>
  <sheetViews>
    <sheetView topLeftCell="A4" workbookViewId="0">
      <selection activeCell="G23" sqref="G23"/>
    </sheetView>
  </sheetViews>
  <sheetFormatPr defaultRowHeight="14.4"/>
  <cols>
    <col min="1" max="1" width="5.6640625" customWidth="1"/>
    <col min="2" max="2" width="13.33203125" customWidth="1"/>
    <col min="3" max="4" width="19" customWidth="1"/>
    <col min="5" max="5" width="12.88671875" customWidth="1"/>
    <col min="6" max="6" width="14.44140625" customWidth="1"/>
    <col min="7" max="7" width="21.6640625" customWidth="1"/>
    <col min="8" max="8" width="13.6640625" customWidth="1"/>
    <col min="9" max="9" width="32.6640625" customWidth="1"/>
    <col min="10" max="10" width="11.6640625" hidden="1" customWidth="1"/>
    <col min="11" max="11" width="9.109375" hidden="1" customWidth="1"/>
  </cols>
  <sheetData>
    <row r="1" spans="1:17" ht="77.25" customHeight="1">
      <c r="A1" s="129" t="s">
        <v>382</v>
      </c>
      <c r="B1" s="129"/>
      <c r="C1" s="129"/>
      <c r="D1" s="129"/>
      <c r="E1" s="129"/>
      <c r="F1" s="129"/>
      <c r="G1" s="129"/>
      <c r="H1" s="129"/>
      <c r="I1" s="129"/>
    </row>
    <row r="2" spans="1:17" s="10" customFormat="1" ht="27" customHeight="1">
      <c r="A2" s="11" t="s">
        <v>98</v>
      </c>
      <c r="B2" s="11" t="s">
        <v>57</v>
      </c>
      <c r="C2" s="11" t="s">
        <v>58</v>
      </c>
      <c r="D2" s="11" t="s">
        <v>59</v>
      </c>
      <c r="E2" s="11" t="s">
        <v>60</v>
      </c>
      <c r="F2" s="11" t="s">
        <v>61</v>
      </c>
      <c r="G2" s="11" t="s">
        <v>62</v>
      </c>
      <c r="H2" s="12" t="s">
        <v>63</v>
      </c>
      <c r="I2" s="12" t="s">
        <v>0</v>
      </c>
    </row>
    <row r="3" spans="1:17" ht="25.5" customHeight="1">
      <c r="A3" s="130" t="s">
        <v>4</v>
      </c>
      <c r="B3" s="130"/>
      <c r="C3" s="130"/>
      <c r="D3" s="130"/>
      <c r="E3" s="130"/>
      <c r="F3" s="130"/>
      <c r="G3" s="130"/>
      <c r="H3" s="130"/>
      <c r="I3" s="130"/>
    </row>
    <row r="4" spans="1:17" s="9" customFormat="1" ht="81.599999999999994">
      <c r="A4" s="25">
        <v>1</v>
      </c>
      <c r="B4" s="22" t="s">
        <v>77</v>
      </c>
      <c r="C4" s="22" t="s">
        <v>78</v>
      </c>
      <c r="D4" s="22" t="s">
        <v>79</v>
      </c>
      <c r="E4" s="22" t="s">
        <v>80</v>
      </c>
      <c r="F4" s="23">
        <v>42250</v>
      </c>
      <c r="G4" s="23">
        <f>F4</f>
        <v>42250</v>
      </c>
      <c r="H4" s="26">
        <v>72.459999999999994</v>
      </c>
      <c r="I4" s="15"/>
      <c r="L4" s="27"/>
      <c r="M4" s="27"/>
      <c r="N4" s="27"/>
      <c r="O4" s="28"/>
      <c r="P4" s="28"/>
      <c r="Q4" s="29"/>
    </row>
    <row r="5" spans="1:17" s="50" customFormat="1" ht="15" customHeight="1">
      <c r="A5" s="144" t="s">
        <v>2</v>
      </c>
      <c r="B5" s="145"/>
      <c r="C5" s="145"/>
      <c r="D5" s="145"/>
      <c r="E5" s="146"/>
      <c r="F5" s="47">
        <f>SUM(F4:F4)</f>
        <v>42250</v>
      </c>
      <c r="G5" s="47">
        <f>SUM(G4:G4)</f>
        <v>42250</v>
      </c>
      <c r="H5" s="49"/>
      <c r="I5" s="49"/>
    </row>
    <row r="6" spans="1:17" s="6" customFormat="1" ht="15" customHeight="1">
      <c r="A6" s="132" t="s">
        <v>371</v>
      </c>
      <c r="B6" s="132"/>
      <c r="C6" s="132"/>
      <c r="D6" s="132"/>
      <c r="E6" s="132"/>
      <c r="F6" s="132"/>
      <c r="G6" s="132"/>
      <c r="H6" s="132"/>
      <c r="I6" s="132"/>
    </row>
    <row r="7" spans="1:17" s="6" customFormat="1">
      <c r="A7" s="4"/>
      <c r="B7" s="4"/>
      <c r="C7" s="4"/>
      <c r="D7" s="5"/>
      <c r="E7" s="5"/>
      <c r="F7" s="4"/>
      <c r="G7" s="5"/>
      <c r="H7" s="16"/>
      <c r="I7" s="16"/>
    </row>
    <row r="8" spans="1:17" s="3" customFormat="1" ht="30.75" customHeight="1">
      <c r="A8" s="133" t="s">
        <v>369</v>
      </c>
      <c r="B8" s="133"/>
      <c r="C8" s="133"/>
      <c r="D8" s="133"/>
      <c r="E8" s="133"/>
      <c r="F8" s="2"/>
      <c r="G8" s="20"/>
      <c r="H8" s="20"/>
      <c r="I8" s="20"/>
    </row>
    <row r="9" spans="1:17" ht="25.5" customHeight="1">
      <c r="A9" s="134" t="s">
        <v>1</v>
      </c>
      <c r="B9" s="134"/>
      <c r="C9" s="134"/>
      <c r="D9" s="134"/>
      <c r="E9" s="134"/>
      <c r="F9" s="134"/>
      <c r="G9" s="134"/>
      <c r="H9" s="134"/>
      <c r="I9" s="134"/>
    </row>
    <row r="10" spans="1:17" s="6" customFormat="1">
      <c r="A10" s="13"/>
      <c r="B10" s="13"/>
      <c r="C10" s="13"/>
      <c r="D10" s="14"/>
      <c r="E10" s="19"/>
      <c r="F10" s="13"/>
      <c r="G10" s="5"/>
      <c r="H10" s="16"/>
      <c r="I10" s="16"/>
    </row>
    <row r="11" spans="1:17" s="3" customFormat="1" ht="28.5" customHeight="1">
      <c r="A11" s="135" t="s">
        <v>3</v>
      </c>
      <c r="B11" s="136"/>
      <c r="C11" s="136"/>
      <c r="D11" s="136"/>
      <c r="E11" s="137"/>
      <c r="F11" s="1"/>
      <c r="G11" s="20"/>
      <c r="H11" s="20"/>
      <c r="I11" s="20"/>
    </row>
    <row r="12" spans="1:17" ht="18" customHeight="1">
      <c r="A12" s="138" t="s">
        <v>277</v>
      </c>
      <c r="B12" s="139"/>
      <c r="C12" s="139"/>
      <c r="D12" s="139"/>
      <c r="E12" s="139"/>
      <c r="F12" s="140"/>
      <c r="G12" s="141">
        <v>90000</v>
      </c>
      <c r="H12" s="142"/>
      <c r="I12" s="143"/>
    </row>
    <row r="13" spans="1:17">
      <c r="A13" s="128"/>
      <c r="B13" s="128"/>
      <c r="C13" s="128"/>
      <c r="D13" s="128"/>
      <c r="E13" s="128"/>
      <c r="F13" s="128"/>
      <c r="G13" s="128"/>
      <c r="H13" s="128"/>
      <c r="I13" s="128"/>
    </row>
    <row r="15" spans="1:17">
      <c r="C15" s="7"/>
      <c r="F15" s="7"/>
    </row>
    <row r="16" spans="1:17">
      <c r="C16" s="7"/>
    </row>
    <row r="17" spans="3:3">
      <c r="C17" s="7"/>
    </row>
    <row r="18" spans="3:3">
      <c r="C18" s="7"/>
    </row>
    <row r="23" spans="3:3">
      <c r="C23" s="7"/>
    </row>
  </sheetData>
  <mergeCells count="10">
    <mergeCell ref="A12:F12"/>
    <mergeCell ref="A13:I13"/>
    <mergeCell ref="A1:I1"/>
    <mergeCell ref="A5:E5"/>
    <mergeCell ref="A6:I6"/>
    <mergeCell ref="A8:E8"/>
    <mergeCell ref="A9:I9"/>
    <mergeCell ref="A3:I3"/>
    <mergeCell ref="A11:E11"/>
    <mergeCell ref="G12:I12"/>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dimension ref="A1:K23"/>
  <sheetViews>
    <sheetView workbookViewId="0">
      <selection sqref="A1:I1"/>
    </sheetView>
  </sheetViews>
  <sheetFormatPr defaultRowHeight="14.4"/>
  <cols>
    <col min="1" max="1" width="5.6640625" customWidth="1"/>
    <col min="2" max="2" width="13.33203125" customWidth="1"/>
    <col min="3" max="4" width="19" customWidth="1"/>
    <col min="5" max="5" width="12.44140625" customWidth="1"/>
    <col min="6" max="6" width="14.44140625" customWidth="1"/>
    <col min="7" max="7" width="21.6640625" customWidth="1"/>
    <col min="8" max="8" width="13.33203125" customWidth="1"/>
    <col min="9" max="9" width="42.109375" customWidth="1"/>
    <col min="10" max="10" width="11.6640625" hidden="1" customWidth="1"/>
    <col min="11" max="11" width="9.109375" hidden="1" customWidth="1"/>
  </cols>
  <sheetData>
    <row r="1" spans="1:9" ht="75.75" customHeight="1">
      <c r="A1" s="129" t="s">
        <v>374</v>
      </c>
      <c r="B1" s="129"/>
      <c r="C1" s="129"/>
      <c r="D1" s="129"/>
      <c r="E1" s="129"/>
      <c r="F1" s="129"/>
      <c r="G1" s="129"/>
      <c r="H1" s="129"/>
      <c r="I1" s="129"/>
    </row>
    <row r="2" spans="1:9" s="10" customFormat="1" ht="26.25" customHeight="1">
      <c r="A2" s="11" t="s">
        <v>98</v>
      </c>
      <c r="B2" s="11" t="s">
        <v>57</v>
      </c>
      <c r="C2" s="11" t="s">
        <v>58</v>
      </c>
      <c r="D2" s="11" t="s">
        <v>59</v>
      </c>
      <c r="E2" s="11" t="s">
        <v>60</v>
      </c>
      <c r="F2" s="11" t="s">
        <v>61</v>
      </c>
      <c r="G2" s="11" t="s">
        <v>62</v>
      </c>
      <c r="H2" s="12" t="s">
        <v>63</v>
      </c>
      <c r="I2" s="12" t="s">
        <v>0</v>
      </c>
    </row>
    <row r="3" spans="1:9" ht="25.5" customHeight="1">
      <c r="A3" s="130" t="s">
        <v>4</v>
      </c>
      <c r="B3" s="130"/>
      <c r="C3" s="130"/>
      <c r="D3" s="130"/>
      <c r="E3" s="130"/>
      <c r="F3" s="130"/>
      <c r="G3" s="130"/>
      <c r="H3" s="130"/>
      <c r="I3" s="130"/>
    </row>
    <row r="4" spans="1:9" s="9" customFormat="1" ht="91.8">
      <c r="A4" s="31">
        <v>1</v>
      </c>
      <c r="B4" s="32" t="s">
        <v>101</v>
      </c>
      <c r="C4" s="32" t="s">
        <v>93</v>
      </c>
      <c r="D4" s="32" t="s">
        <v>82</v>
      </c>
      <c r="E4" s="32" t="s">
        <v>102</v>
      </c>
      <c r="F4" s="33">
        <v>19700</v>
      </c>
      <c r="G4" s="33">
        <v>18740</v>
      </c>
      <c r="H4" s="17">
        <v>68.5</v>
      </c>
      <c r="I4" s="15"/>
    </row>
    <row r="5" spans="1:9" s="50" customFormat="1" ht="15" customHeight="1">
      <c r="A5" s="144" t="s">
        <v>2</v>
      </c>
      <c r="B5" s="145"/>
      <c r="C5" s="145"/>
      <c r="D5" s="145"/>
      <c r="E5" s="146"/>
      <c r="F5" s="47">
        <f>SUM(F4)</f>
        <v>19700</v>
      </c>
      <c r="G5" s="47">
        <f>SUM(G4)</f>
        <v>18740</v>
      </c>
      <c r="H5" s="49"/>
      <c r="I5" s="49"/>
    </row>
    <row r="6" spans="1:9" s="6" customFormat="1" ht="15" customHeight="1">
      <c r="A6" s="132" t="s">
        <v>371</v>
      </c>
      <c r="B6" s="132"/>
      <c r="C6" s="132"/>
      <c r="D6" s="132"/>
      <c r="E6" s="132"/>
      <c r="F6" s="132"/>
      <c r="G6" s="132"/>
      <c r="H6" s="132"/>
      <c r="I6" s="132"/>
    </row>
    <row r="7" spans="1:9" s="6" customFormat="1">
      <c r="A7" s="4"/>
      <c r="B7" s="4"/>
      <c r="C7" s="4"/>
      <c r="D7" s="5"/>
      <c r="E7" s="5"/>
      <c r="F7" s="4"/>
      <c r="G7" s="5"/>
      <c r="H7" s="16"/>
      <c r="I7" s="16"/>
    </row>
    <row r="8" spans="1:9" s="3" customFormat="1" ht="30.75" customHeight="1">
      <c r="A8" s="133" t="s">
        <v>369</v>
      </c>
      <c r="B8" s="133"/>
      <c r="C8" s="133"/>
      <c r="D8" s="133"/>
      <c r="E8" s="133"/>
      <c r="F8" s="2"/>
      <c r="G8" s="20"/>
      <c r="H8" s="20"/>
      <c r="I8" s="20"/>
    </row>
    <row r="9" spans="1:9" ht="25.5" customHeight="1">
      <c r="A9" s="134" t="s">
        <v>1</v>
      </c>
      <c r="B9" s="134"/>
      <c r="C9" s="134"/>
      <c r="D9" s="134"/>
      <c r="E9" s="134"/>
      <c r="F9" s="134"/>
      <c r="G9" s="134"/>
      <c r="H9" s="134"/>
      <c r="I9" s="134"/>
    </row>
    <row r="10" spans="1:9" s="6" customFormat="1" ht="273.60000000000002">
      <c r="A10" s="31">
        <v>1</v>
      </c>
      <c r="B10" s="32" t="s">
        <v>99</v>
      </c>
      <c r="C10" s="32" t="s">
        <v>90</v>
      </c>
      <c r="D10" s="32" t="s">
        <v>82</v>
      </c>
      <c r="E10" s="32" t="s">
        <v>100</v>
      </c>
      <c r="F10" s="33">
        <v>20000</v>
      </c>
      <c r="G10" s="33">
        <v>0</v>
      </c>
      <c r="H10" s="17">
        <v>39.5</v>
      </c>
      <c r="I10" s="35" t="s">
        <v>104</v>
      </c>
    </row>
    <row r="11" spans="1:9" s="3" customFormat="1" ht="28.5" customHeight="1">
      <c r="A11" s="135" t="s">
        <v>3</v>
      </c>
      <c r="B11" s="136"/>
      <c r="C11" s="136"/>
      <c r="D11" s="136"/>
      <c r="E11" s="137"/>
      <c r="F11" s="124">
        <f>F10</f>
        <v>20000</v>
      </c>
      <c r="G11" s="124">
        <f>G10</f>
        <v>0</v>
      </c>
      <c r="H11" s="20"/>
      <c r="I11" s="20"/>
    </row>
    <row r="12" spans="1:9" ht="18" customHeight="1">
      <c r="A12" s="138" t="s">
        <v>277</v>
      </c>
      <c r="B12" s="139"/>
      <c r="C12" s="139"/>
      <c r="D12" s="139"/>
      <c r="E12" s="139"/>
      <c r="F12" s="140"/>
      <c r="G12" s="141">
        <v>20000</v>
      </c>
      <c r="H12" s="142"/>
      <c r="I12" s="143"/>
    </row>
    <row r="13" spans="1:9">
      <c r="A13" s="128"/>
      <c r="B13" s="128"/>
      <c r="C13" s="128"/>
      <c r="D13" s="128"/>
      <c r="E13" s="128"/>
      <c r="F13" s="128"/>
      <c r="G13" s="128"/>
      <c r="H13" s="128"/>
      <c r="I13" s="128"/>
    </row>
    <row r="15" spans="1:9">
      <c r="C15" s="7"/>
      <c r="F15" s="7"/>
    </row>
    <row r="16" spans="1:9">
      <c r="C16" s="7"/>
    </row>
    <row r="17" spans="3:3">
      <c r="C17" s="7"/>
    </row>
    <row r="18" spans="3:3">
      <c r="C18" s="7"/>
    </row>
    <row r="23" spans="3:3">
      <c r="C23" s="7"/>
    </row>
  </sheetData>
  <mergeCells count="10">
    <mergeCell ref="A13:I13"/>
    <mergeCell ref="A1:I1"/>
    <mergeCell ref="A3:I3"/>
    <mergeCell ref="A5:E5"/>
    <mergeCell ref="A6:I6"/>
    <mergeCell ref="A8:E8"/>
    <mergeCell ref="A9:I9"/>
    <mergeCell ref="A11:E11"/>
    <mergeCell ref="A12:F12"/>
    <mergeCell ref="G12:I12"/>
  </mergeCells>
  <pageMargins left="0.70866141732283472" right="0.70866141732283472" top="0.74803149606299213" bottom="0.74803149606299213"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dimension ref="A1:I19"/>
  <sheetViews>
    <sheetView topLeftCell="A4" workbookViewId="0">
      <selection sqref="A1:I1"/>
    </sheetView>
  </sheetViews>
  <sheetFormatPr defaultRowHeight="14.4"/>
  <cols>
    <col min="1" max="1" width="5.6640625" customWidth="1"/>
    <col min="2" max="2" width="19" customWidth="1"/>
    <col min="3" max="3" width="11.44140625" customWidth="1"/>
    <col min="4" max="4" width="14.44140625" customWidth="1"/>
    <col min="5" max="5" width="21.6640625" customWidth="1"/>
    <col min="6" max="6" width="12.33203125" customWidth="1"/>
    <col min="7" max="7" width="13" customWidth="1"/>
    <col min="8" max="8" width="12.44140625" customWidth="1"/>
    <col min="9" max="9" width="21.33203125" customWidth="1"/>
  </cols>
  <sheetData>
    <row r="1" spans="1:9" ht="75" customHeight="1">
      <c r="A1" s="129" t="s">
        <v>375</v>
      </c>
      <c r="B1" s="129"/>
      <c r="C1" s="129"/>
      <c r="D1" s="129"/>
      <c r="E1" s="129"/>
      <c r="F1" s="129"/>
      <c r="G1" s="129"/>
      <c r="H1" s="129"/>
      <c r="I1" s="129"/>
    </row>
    <row r="2" spans="1:9" s="10" customFormat="1" ht="30.6">
      <c r="A2" s="11" t="s">
        <v>98</v>
      </c>
      <c r="B2" s="11" t="s">
        <v>57</v>
      </c>
      <c r="C2" s="11" t="s">
        <v>58</v>
      </c>
      <c r="D2" s="11" t="s">
        <v>59</v>
      </c>
      <c r="E2" s="11" t="s">
        <v>60</v>
      </c>
      <c r="F2" s="11" t="s">
        <v>61</v>
      </c>
      <c r="G2" s="11" t="s">
        <v>62</v>
      </c>
      <c r="H2" s="12" t="s">
        <v>63</v>
      </c>
      <c r="I2" s="12" t="s">
        <v>0</v>
      </c>
    </row>
    <row r="3" spans="1:9" ht="25.5" customHeight="1">
      <c r="A3" s="130" t="s">
        <v>4</v>
      </c>
      <c r="B3" s="130"/>
      <c r="C3" s="130"/>
      <c r="D3" s="130"/>
      <c r="E3" s="130"/>
      <c r="F3" s="130"/>
      <c r="G3" s="130"/>
      <c r="H3" s="130"/>
      <c r="I3" s="130"/>
    </row>
    <row r="4" spans="1:9" s="9" customFormat="1" ht="40.799999999999997">
      <c r="A4" s="21">
        <v>1</v>
      </c>
      <c r="B4" s="22" t="s">
        <v>71</v>
      </c>
      <c r="C4" s="22" t="s">
        <v>72</v>
      </c>
      <c r="D4" s="22" t="s">
        <v>66</v>
      </c>
      <c r="E4" s="22" t="s">
        <v>73</v>
      </c>
      <c r="F4" s="23">
        <v>186677.35</v>
      </c>
      <c r="G4" s="23">
        <v>177088.08</v>
      </c>
      <c r="H4" s="24">
        <v>63.5</v>
      </c>
      <c r="I4" s="15"/>
    </row>
    <row r="5" spans="1:9" s="9" customFormat="1" ht="61.2">
      <c r="A5" s="21">
        <v>2</v>
      </c>
      <c r="B5" s="22" t="s">
        <v>64</v>
      </c>
      <c r="C5" s="22" t="s">
        <v>65</v>
      </c>
      <c r="D5" s="22" t="s">
        <v>66</v>
      </c>
      <c r="E5" s="22" t="s">
        <v>67</v>
      </c>
      <c r="F5" s="23">
        <v>224107.3</v>
      </c>
      <c r="G5" s="23">
        <v>188059.33</v>
      </c>
      <c r="H5" s="24">
        <v>48.5</v>
      </c>
      <c r="I5" s="15"/>
    </row>
    <row r="6" spans="1:9" s="9" customFormat="1" ht="64.5" customHeight="1">
      <c r="A6" s="21">
        <v>3</v>
      </c>
      <c r="B6" s="22" t="s">
        <v>68</v>
      </c>
      <c r="C6" s="22" t="s">
        <v>69</v>
      </c>
      <c r="D6" s="22" t="s">
        <v>66</v>
      </c>
      <c r="E6" s="22" t="s">
        <v>70</v>
      </c>
      <c r="F6" s="23">
        <v>31864.74</v>
      </c>
      <c r="G6" s="23">
        <v>30172.25</v>
      </c>
      <c r="H6" s="24">
        <v>37.5</v>
      </c>
      <c r="I6" s="15"/>
    </row>
    <row r="7" spans="1:9" s="9" customFormat="1" ht="40.799999999999997">
      <c r="A7" s="21">
        <v>4</v>
      </c>
      <c r="B7" s="22" t="s">
        <v>74</v>
      </c>
      <c r="C7" s="22" t="s">
        <v>75</v>
      </c>
      <c r="D7" s="22" t="s">
        <v>66</v>
      </c>
      <c r="E7" s="22" t="s">
        <v>76</v>
      </c>
      <c r="F7" s="23">
        <v>275730</v>
      </c>
      <c r="G7" s="23">
        <v>196830</v>
      </c>
      <c r="H7" s="24">
        <v>37</v>
      </c>
      <c r="I7" s="15"/>
    </row>
    <row r="8" spans="1:9" s="50" customFormat="1" ht="15" customHeight="1">
      <c r="A8" s="144" t="s">
        <v>2</v>
      </c>
      <c r="B8" s="145"/>
      <c r="C8" s="145"/>
      <c r="D8" s="145"/>
      <c r="E8" s="146"/>
      <c r="F8" s="47">
        <f>SUM(F4:F7)</f>
        <v>718379.39</v>
      </c>
      <c r="G8" s="47">
        <f>SUM(G4:G7)</f>
        <v>592149.65999999992</v>
      </c>
      <c r="H8" s="49"/>
      <c r="I8" s="49"/>
    </row>
    <row r="9" spans="1:9" s="6" customFormat="1" ht="15" customHeight="1">
      <c r="A9" s="132" t="s">
        <v>371</v>
      </c>
      <c r="B9" s="132"/>
      <c r="C9" s="132"/>
      <c r="D9" s="132"/>
      <c r="E9" s="132"/>
      <c r="F9" s="132"/>
      <c r="G9" s="132"/>
      <c r="H9" s="132"/>
      <c r="I9" s="132"/>
    </row>
    <row r="10" spans="1:9" s="6" customFormat="1">
      <c r="A10" s="4"/>
      <c r="B10" s="4"/>
      <c r="C10" s="4"/>
      <c r="D10" s="5"/>
      <c r="E10" s="5"/>
      <c r="F10" s="4"/>
      <c r="G10" s="5"/>
      <c r="H10" s="16"/>
      <c r="I10" s="16"/>
    </row>
    <row r="11" spans="1:9" s="3" customFormat="1" ht="30.75" customHeight="1">
      <c r="A11" s="133" t="s">
        <v>369</v>
      </c>
      <c r="B11" s="133"/>
      <c r="C11" s="133"/>
      <c r="D11" s="133"/>
      <c r="E11" s="133"/>
      <c r="F11" s="2"/>
      <c r="G11" s="20"/>
      <c r="H11" s="20"/>
      <c r="I11" s="20"/>
    </row>
    <row r="12" spans="1:9" ht="25.5" customHeight="1">
      <c r="A12" s="134" t="s">
        <v>1</v>
      </c>
      <c r="B12" s="134"/>
      <c r="C12" s="134"/>
      <c r="D12" s="134"/>
      <c r="E12" s="134"/>
      <c r="F12" s="134"/>
      <c r="G12" s="134"/>
      <c r="H12" s="134"/>
      <c r="I12" s="134"/>
    </row>
    <row r="13" spans="1:9" s="6" customFormat="1">
      <c r="A13" s="13"/>
      <c r="B13" s="13"/>
      <c r="C13" s="13"/>
      <c r="D13" s="14"/>
      <c r="E13" s="19"/>
      <c r="F13" s="13"/>
      <c r="G13" s="5"/>
      <c r="H13" s="16"/>
      <c r="I13" s="16"/>
    </row>
    <row r="14" spans="1:9" s="3" customFormat="1" ht="28.5" customHeight="1">
      <c r="A14" s="135" t="s">
        <v>3</v>
      </c>
      <c r="B14" s="136"/>
      <c r="C14" s="136"/>
      <c r="D14" s="136"/>
      <c r="E14" s="137"/>
      <c r="F14" s="1"/>
      <c r="G14" s="20"/>
      <c r="H14" s="20"/>
      <c r="I14" s="20"/>
    </row>
    <row r="15" spans="1:9">
      <c r="A15" s="138" t="s">
        <v>277</v>
      </c>
      <c r="B15" s="139"/>
      <c r="C15" s="139"/>
      <c r="D15" s="139"/>
      <c r="E15" s="139"/>
      <c r="F15" s="140"/>
      <c r="G15" s="141">
        <v>650000</v>
      </c>
      <c r="H15" s="142"/>
      <c r="I15" s="143"/>
    </row>
    <row r="16" spans="1:9">
      <c r="A16" s="128"/>
      <c r="B16" s="128"/>
      <c r="C16" s="128"/>
      <c r="D16" s="128"/>
      <c r="E16" s="128"/>
      <c r="F16" s="128"/>
    </row>
    <row r="18" spans="4:5">
      <c r="D18" s="7"/>
    </row>
    <row r="19" spans="4:5">
      <c r="E19" s="7"/>
    </row>
  </sheetData>
  <sortState ref="A4:I7">
    <sortCondition descending="1" ref="H4:H7"/>
  </sortState>
  <mergeCells count="10">
    <mergeCell ref="A15:F15"/>
    <mergeCell ref="A16:F16"/>
    <mergeCell ref="A1:I1"/>
    <mergeCell ref="A3:I3"/>
    <mergeCell ref="A8:E8"/>
    <mergeCell ref="A9:I9"/>
    <mergeCell ref="A11:E11"/>
    <mergeCell ref="A12:I12"/>
    <mergeCell ref="A14:E14"/>
    <mergeCell ref="G15:I15"/>
  </mergeCells>
  <pageMargins left="0.70866141732283472" right="0.70866141732283472" top="0.74803149606299213" bottom="0.74803149606299213" header="0.31496062992125984" footer="0.31496062992125984"/>
  <pageSetup paperSize="9" scale="97" fitToHeight="0" orientation="landscape" r:id="rId1"/>
</worksheet>
</file>

<file path=xl/worksheets/sheet4.xml><?xml version="1.0" encoding="utf-8"?>
<worksheet xmlns="http://schemas.openxmlformats.org/spreadsheetml/2006/main" xmlns:r="http://schemas.openxmlformats.org/officeDocument/2006/relationships">
  <dimension ref="A1:I34"/>
  <sheetViews>
    <sheetView workbookViewId="0">
      <selection activeCell="J1" sqref="J1:K1048576"/>
    </sheetView>
  </sheetViews>
  <sheetFormatPr defaultRowHeight="14.4"/>
  <cols>
    <col min="1" max="1" width="5.6640625" style="103" customWidth="1"/>
    <col min="2" max="2" width="13.33203125" style="103" customWidth="1"/>
    <col min="3" max="4" width="19" style="103" customWidth="1"/>
    <col min="5" max="5" width="17.88671875" style="103" customWidth="1"/>
    <col min="6" max="6" width="14.44140625" style="103" customWidth="1"/>
    <col min="7" max="7" width="21.6640625" style="103" customWidth="1"/>
    <col min="8" max="8" width="13.5546875" style="103" customWidth="1"/>
    <col min="9" max="9" width="32.6640625" style="103" customWidth="1"/>
  </cols>
  <sheetData>
    <row r="1" spans="1:9" ht="82.5" customHeight="1">
      <c r="A1" s="148" t="s">
        <v>372</v>
      </c>
      <c r="B1" s="148"/>
      <c r="C1" s="148"/>
      <c r="D1" s="148"/>
      <c r="E1" s="148"/>
      <c r="F1" s="148"/>
      <c r="G1" s="148"/>
      <c r="H1" s="148"/>
      <c r="I1" s="148"/>
    </row>
    <row r="2" spans="1:9" s="10" customFormat="1" ht="27" customHeight="1">
      <c r="A2" s="98" t="s">
        <v>98</v>
      </c>
      <c r="B2" s="98" t="s">
        <v>57</v>
      </c>
      <c r="C2" s="98" t="s">
        <v>58</v>
      </c>
      <c r="D2" s="98" t="s">
        <v>59</v>
      </c>
      <c r="E2" s="98" t="s">
        <v>60</v>
      </c>
      <c r="F2" s="98" t="s">
        <v>61</v>
      </c>
      <c r="G2" s="98" t="s">
        <v>62</v>
      </c>
      <c r="H2" s="99" t="s">
        <v>63</v>
      </c>
      <c r="I2" s="99" t="s">
        <v>0</v>
      </c>
    </row>
    <row r="3" spans="1:9" ht="25.5" customHeight="1">
      <c r="A3" s="149" t="s">
        <v>4</v>
      </c>
      <c r="B3" s="149"/>
      <c r="C3" s="149"/>
      <c r="D3" s="149"/>
      <c r="E3" s="149"/>
      <c r="F3" s="149"/>
      <c r="G3" s="149"/>
      <c r="H3" s="149"/>
      <c r="I3" s="149"/>
    </row>
    <row r="4" spans="1:9" s="9" customFormat="1" ht="61.2">
      <c r="A4" s="100">
        <v>1</v>
      </c>
      <c r="B4" s="97" t="s">
        <v>278</v>
      </c>
      <c r="C4" s="60" t="s">
        <v>279</v>
      </c>
      <c r="D4" s="97" t="s">
        <v>83</v>
      </c>
      <c r="E4" s="60" t="s">
        <v>280</v>
      </c>
      <c r="F4" s="96">
        <v>31132.74</v>
      </c>
      <c r="G4" s="96">
        <v>29087.4</v>
      </c>
      <c r="H4" s="58">
        <v>73.5</v>
      </c>
      <c r="I4" s="101"/>
    </row>
    <row r="5" spans="1:9" s="9" customFormat="1" ht="40.799999999999997">
      <c r="A5" s="100">
        <v>2</v>
      </c>
      <c r="B5" s="97" t="s">
        <v>281</v>
      </c>
      <c r="C5" s="60" t="s">
        <v>282</v>
      </c>
      <c r="D5" s="97" t="s">
        <v>83</v>
      </c>
      <c r="E5" s="60" t="s">
        <v>283</v>
      </c>
      <c r="F5" s="96">
        <v>189931.11</v>
      </c>
      <c r="G5" s="96">
        <v>189580.13</v>
      </c>
      <c r="H5" s="61">
        <v>68</v>
      </c>
      <c r="I5" s="101"/>
    </row>
    <row r="6" spans="1:9" s="9" customFormat="1" ht="26.4">
      <c r="A6" s="100">
        <v>3</v>
      </c>
      <c r="B6" s="97" t="s">
        <v>284</v>
      </c>
      <c r="C6" s="60" t="s">
        <v>285</v>
      </c>
      <c r="D6" s="97" t="s">
        <v>83</v>
      </c>
      <c r="E6" s="60" t="s">
        <v>286</v>
      </c>
      <c r="F6" s="96">
        <v>13091</v>
      </c>
      <c r="G6" s="96">
        <v>13091</v>
      </c>
      <c r="H6" s="57">
        <v>55</v>
      </c>
      <c r="I6" s="101"/>
    </row>
    <row r="7" spans="1:9" s="6" customFormat="1" ht="15" customHeight="1">
      <c r="A7" s="150" t="s">
        <v>2</v>
      </c>
      <c r="B7" s="151"/>
      <c r="C7" s="151"/>
      <c r="D7" s="151"/>
      <c r="E7" s="152"/>
      <c r="F7" s="123">
        <f>SUM(F4:F6)</f>
        <v>234154.84999999998</v>
      </c>
      <c r="G7" s="123">
        <f>SUM(G4:G6)</f>
        <v>231758.53</v>
      </c>
      <c r="H7" s="102"/>
      <c r="I7" s="102"/>
    </row>
    <row r="8" spans="1:9" s="6" customFormat="1" ht="15" customHeight="1">
      <c r="A8" s="132" t="s">
        <v>371</v>
      </c>
      <c r="B8" s="132"/>
      <c r="C8" s="132"/>
      <c r="D8" s="132"/>
      <c r="E8" s="132"/>
      <c r="F8" s="132"/>
      <c r="G8" s="132"/>
      <c r="H8" s="132"/>
      <c r="I8" s="132"/>
    </row>
    <row r="9" spans="1:9" s="6" customFormat="1" ht="39.6">
      <c r="A9" s="100">
        <v>4</v>
      </c>
      <c r="B9" s="97" t="s">
        <v>287</v>
      </c>
      <c r="C9" s="97" t="s">
        <v>288</v>
      </c>
      <c r="D9" s="97" t="s">
        <v>83</v>
      </c>
      <c r="E9" s="97" t="s">
        <v>289</v>
      </c>
      <c r="F9" s="96">
        <v>73850.34</v>
      </c>
      <c r="G9" s="96">
        <v>69755.34</v>
      </c>
      <c r="H9" s="105">
        <v>52.5</v>
      </c>
      <c r="I9" s="106"/>
    </row>
    <row r="10" spans="1:9" ht="26.4">
      <c r="A10" s="100">
        <v>5</v>
      </c>
      <c r="B10" s="97" t="s">
        <v>290</v>
      </c>
      <c r="C10" s="97" t="s">
        <v>291</v>
      </c>
      <c r="D10" s="97" t="s">
        <v>83</v>
      </c>
      <c r="E10" s="97" t="s">
        <v>292</v>
      </c>
      <c r="F10" s="96">
        <v>168222.09</v>
      </c>
      <c r="G10" s="96">
        <v>165871.82999999999</v>
      </c>
      <c r="H10" s="107">
        <v>48.018000000000001</v>
      </c>
      <c r="I10" s="108"/>
    </row>
    <row r="11" spans="1:9" ht="39.6">
      <c r="A11" s="100">
        <v>6</v>
      </c>
      <c r="B11" s="97" t="s">
        <v>293</v>
      </c>
      <c r="C11" s="97" t="s">
        <v>294</v>
      </c>
      <c r="D11" s="97" t="s">
        <v>83</v>
      </c>
      <c r="E11" s="97" t="s">
        <v>295</v>
      </c>
      <c r="F11" s="96">
        <v>199450.19</v>
      </c>
      <c r="G11" s="96">
        <v>199450.19</v>
      </c>
      <c r="H11" s="109">
        <v>44</v>
      </c>
      <c r="I11" s="108"/>
    </row>
    <row r="12" spans="1:9" s="6" customFormat="1" ht="39.6">
      <c r="A12" s="100">
        <v>7</v>
      </c>
      <c r="B12" s="97" t="s">
        <v>296</v>
      </c>
      <c r="C12" s="97" t="s">
        <v>297</v>
      </c>
      <c r="D12" s="97" t="s">
        <v>83</v>
      </c>
      <c r="E12" s="97" t="s">
        <v>315</v>
      </c>
      <c r="F12" s="96">
        <v>8922.84</v>
      </c>
      <c r="G12" s="96">
        <v>7121.74</v>
      </c>
      <c r="H12" s="110">
        <v>43</v>
      </c>
      <c r="I12" s="108"/>
    </row>
    <row r="13" spans="1:9" s="3" customFormat="1" ht="39.6">
      <c r="A13" s="100">
        <v>8</v>
      </c>
      <c r="B13" s="97" t="s">
        <v>298</v>
      </c>
      <c r="C13" s="97" t="s">
        <v>299</v>
      </c>
      <c r="D13" s="97" t="s">
        <v>83</v>
      </c>
      <c r="E13" s="97" t="s">
        <v>300</v>
      </c>
      <c r="F13" s="96">
        <v>11564.52</v>
      </c>
      <c r="G13" s="96">
        <v>11564.52</v>
      </c>
      <c r="H13" s="111">
        <v>42.5</v>
      </c>
      <c r="I13" s="108"/>
    </row>
    <row r="14" spans="1:9" ht="39.6">
      <c r="A14" s="100">
        <v>9</v>
      </c>
      <c r="B14" s="97" t="s">
        <v>301</v>
      </c>
      <c r="C14" s="97" t="s">
        <v>302</v>
      </c>
      <c r="D14" s="97" t="s">
        <v>83</v>
      </c>
      <c r="E14" s="97" t="s">
        <v>295</v>
      </c>
      <c r="F14" s="96">
        <v>174711.33</v>
      </c>
      <c r="G14" s="96">
        <v>174007.17</v>
      </c>
      <c r="H14" s="112">
        <v>42.027500000000003</v>
      </c>
      <c r="I14" s="108"/>
    </row>
    <row r="15" spans="1:9" ht="52.8">
      <c r="A15" s="100">
        <v>10</v>
      </c>
      <c r="B15" s="97" t="s">
        <v>303</v>
      </c>
      <c r="C15" s="97" t="s">
        <v>304</v>
      </c>
      <c r="D15" s="97" t="s">
        <v>83</v>
      </c>
      <c r="E15" s="97" t="s">
        <v>305</v>
      </c>
      <c r="F15" s="96">
        <v>101423.67999999999</v>
      </c>
      <c r="G15" s="96">
        <v>101423.67999999999</v>
      </c>
      <c r="H15" s="113">
        <v>41.5</v>
      </c>
      <c r="I15" s="108"/>
    </row>
    <row r="16" spans="1:9" ht="26.4">
      <c r="A16" s="100">
        <v>11</v>
      </c>
      <c r="B16" s="97" t="s">
        <v>306</v>
      </c>
      <c r="C16" s="97" t="s">
        <v>307</v>
      </c>
      <c r="D16" s="97" t="s">
        <v>83</v>
      </c>
      <c r="E16" s="97" t="s">
        <v>308</v>
      </c>
      <c r="F16" s="96">
        <v>17290</v>
      </c>
      <c r="G16" s="96">
        <v>17290</v>
      </c>
      <c r="H16" s="114">
        <v>39</v>
      </c>
      <c r="I16" s="108"/>
    </row>
    <row r="17" spans="1:9" ht="26.4">
      <c r="A17" s="100">
        <v>12</v>
      </c>
      <c r="B17" s="97" t="s">
        <v>309</v>
      </c>
      <c r="C17" s="97" t="s">
        <v>310</v>
      </c>
      <c r="D17" s="97" t="s">
        <v>83</v>
      </c>
      <c r="E17" s="97" t="s">
        <v>311</v>
      </c>
      <c r="F17" s="96">
        <v>26543.599999999999</v>
      </c>
      <c r="G17" s="96">
        <v>26543.599999999999</v>
      </c>
      <c r="H17" s="115">
        <v>36</v>
      </c>
      <c r="I17" s="108"/>
    </row>
    <row r="18" spans="1:9" ht="92.4">
      <c r="A18" s="100">
        <v>13</v>
      </c>
      <c r="B18" s="97" t="s">
        <v>312</v>
      </c>
      <c r="C18" s="97" t="s">
        <v>313</v>
      </c>
      <c r="D18" s="97" t="s">
        <v>83</v>
      </c>
      <c r="E18" s="97" t="s">
        <v>314</v>
      </c>
      <c r="F18" s="96">
        <v>48401.78</v>
      </c>
      <c r="G18" s="96">
        <v>16975.97</v>
      </c>
      <c r="H18" s="116">
        <v>31</v>
      </c>
      <c r="I18" s="108"/>
    </row>
    <row r="19" spans="1:9" ht="28.5" customHeight="1">
      <c r="A19" s="133" t="s">
        <v>369</v>
      </c>
      <c r="B19" s="133"/>
      <c r="C19" s="133"/>
      <c r="D19" s="133"/>
      <c r="E19" s="133"/>
      <c r="F19" s="122">
        <f>SUM(F9:F18)</f>
        <v>830380.37</v>
      </c>
      <c r="G19" s="122">
        <f>SUM(G9:G18)</f>
        <v>790004.03999999992</v>
      </c>
      <c r="H19" s="96"/>
      <c r="I19" s="108"/>
    </row>
    <row r="20" spans="1:9">
      <c r="A20" s="153" t="s">
        <v>1</v>
      </c>
      <c r="B20" s="153"/>
      <c r="C20" s="153"/>
      <c r="D20" s="153"/>
      <c r="E20" s="153"/>
      <c r="F20" s="153"/>
      <c r="G20" s="153"/>
      <c r="H20" s="153"/>
      <c r="I20" s="153"/>
    </row>
    <row r="21" spans="1:9" ht="74.25" customHeight="1">
      <c r="A21" s="100">
        <v>14</v>
      </c>
      <c r="B21" s="97" t="s">
        <v>316</v>
      </c>
      <c r="C21" s="97" t="s">
        <v>317</v>
      </c>
      <c r="D21" s="97" t="s">
        <v>83</v>
      </c>
      <c r="E21" s="97" t="s">
        <v>318</v>
      </c>
      <c r="F21" s="96">
        <v>64996.71</v>
      </c>
      <c r="G21" s="96">
        <v>0</v>
      </c>
      <c r="H21" s="117">
        <v>13</v>
      </c>
      <c r="I21" s="118" t="s">
        <v>319</v>
      </c>
    </row>
    <row r="22" spans="1:9" ht="27.75" customHeight="1">
      <c r="A22" s="154" t="s">
        <v>3</v>
      </c>
      <c r="B22" s="155"/>
      <c r="C22" s="155"/>
      <c r="D22" s="155"/>
      <c r="E22" s="156"/>
      <c r="F22" s="122">
        <f>SUM(F21)</f>
        <v>64996.71</v>
      </c>
      <c r="G22" s="122">
        <f>SUM(G21)</f>
        <v>0</v>
      </c>
      <c r="H22" s="119"/>
      <c r="I22" s="119"/>
    </row>
    <row r="23" spans="1:9">
      <c r="A23" s="157" t="s">
        <v>277</v>
      </c>
      <c r="B23" s="158"/>
      <c r="C23" s="158"/>
      <c r="D23" s="158"/>
      <c r="E23" s="158"/>
      <c r="F23" s="159"/>
      <c r="G23" s="160">
        <v>300000</v>
      </c>
      <c r="H23" s="161"/>
      <c r="I23" s="162"/>
    </row>
    <row r="24" spans="1:9">
      <c r="A24" s="147"/>
      <c r="B24" s="147"/>
      <c r="C24" s="147"/>
      <c r="D24" s="147"/>
      <c r="E24" s="147"/>
      <c r="F24" s="147"/>
      <c r="G24" s="147"/>
      <c r="H24" s="147"/>
      <c r="I24" s="147"/>
    </row>
    <row r="26" spans="1:9">
      <c r="C26" s="104"/>
      <c r="F26" s="104"/>
    </row>
    <row r="27" spans="1:9">
      <c r="C27" s="104"/>
    </row>
    <row r="28" spans="1:9">
      <c r="C28" s="104"/>
    </row>
    <row r="29" spans="1:9">
      <c r="C29" s="104"/>
      <c r="G29" s="104"/>
    </row>
    <row r="34" spans="3:3">
      <c r="C34" s="104"/>
    </row>
  </sheetData>
  <mergeCells count="10">
    <mergeCell ref="A24:I24"/>
    <mergeCell ref="A1:I1"/>
    <mergeCell ref="A3:I3"/>
    <mergeCell ref="A7:E7"/>
    <mergeCell ref="A8:I8"/>
    <mergeCell ref="A19:E19"/>
    <mergeCell ref="A20:I20"/>
    <mergeCell ref="A22:E22"/>
    <mergeCell ref="A23:F23"/>
    <mergeCell ref="G23:I23"/>
  </mergeCells>
  <pageMargins left="0.70866141732283472" right="0.70866141732283472" top="0.74803149606299213" bottom="0.74803149606299213" header="0.31496062992125984" footer="0.31496062992125984"/>
  <pageSetup paperSize="9" scale="80" fitToHeight="0" orientation="landscape" r:id="rId1"/>
</worksheet>
</file>

<file path=xl/worksheets/sheet5.xml><?xml version="1.0" encoding="utf-8"?>
<worksheet xmlns="http://schemas.openxmlformats.org/spreadsheetml/2006/main" xmlns:r="http://schemas.openxmlformats.org/officeDocument/2006/relationships">
  <dimension ref="A1:I42"/>
  <sheetViews>
    <sheetView topLeftCell="A28" zoomScale="80" zoomScaleNormal="80" workbookViewId="0">
      <selection activeCell="A3" sqref="A3:I6"/>
    </sheetView>
  </sheetViews>
  <sheetFormatPr defaultRowHeight="14.4"/>
  <cols>
    <col min="1" max="1" width="5.6640625" customWidth="1"/>
    <col min="2" max="2" width="15" customWidth="1"/>
    <col min="3" max="3" width="19" customWidth="1"/>
    <col min="4" max="4" width="11" customWidth="1"/>
    <col min="5" max="5" width="21.5546875" customWidth="1"/>
    <col min="6" max="6" width="19.33203125" customWidth="1"/>
    <col min="7" max="7" width="17.33203125" customWidth="1"/>
    <col min="8" max="8" width="13.44140625" customWidth="1"/>
    <col min="9" max="9" width="64.5546875" customWidth="1"/>
  </cols>
  <sheetData>
    <row r="1" spans="1:9" ht="78" customHeight="1">
      <c r="A1" s="129" t="s">
        <v>376</v>
      </c>
      <c r="B1" s="129"/>
      <c r="C1" s="129"/>
      <c r="D1" s="129"/>
      <c r="E1" s="129"/>
      <c r="F1" s="129"/>
      <c r="G1" s="129"/>
      <c r="H1" s="129"/>
      <c r="I1" s="129"/>
    </row>
    <row r="2" spans="1:9" s="10" customFormat="1" ht="27" customHeight="1">
      <c r="A2" s="11" t="s">
        <v>98</v>
      </c>
      <c r="B2" s="11" t="s">
        <v>57</v>
      </c>
      <c r="C2" s="11" t="s">
        <v>58</v>
      </c>
      <c r="D2" s="11" t="s">
        <v>59</v>
      </c>
      <c r="E2" s="11" t="s">
        <v>60</v>
      </c>
      <c r="F2" s="11" t="s">
        <v>61</v>
      </c>
      <c r="G2" s="11" t="s">
        <v>62</v>
      </c>
      <c r="H2" s="12" t="s">
        <v>63</v>
      </c>
      <c r="I2" s="12" t="s">
        <v>0</v>
      </c>
    </row>
    <row r="3" spans="1:9" ht="25.5" customHeight="1">
      <c r="A3" s="130" t="s">
        <v>4</v>
      </c>
      <c r="B3" s="130"/>
      <c r="C3" s="130"/>
      <c r="D3" s="130"/>
      <c r="E3" s="130"/>
      <c r="F3" s="130"/>
      <c r="G3" s="130"/>
      <c r="H3" s="130"/>
      <c r="I3" s="130"/>
    </row>
    <row r="4" spans="1:9" s="9" customFormat="1" ht="110.4">
      <c r="A4" s="36">
        <v>1</v>
      </c>
      <c r="B4" s="36" t="s">
        <v>129</v>
      </c>
      <c r="C4" s="30" t="s">
        <v>107</v>
      </c>
      <c r="D4" s="36" t="s">
        <v>84</v>
      </c>
      <c r="E4" s="37" t="s">
        <v>130</v>
      </c>
      <c r="F4" s="38">
        <v>97460.23</v>
      </c>
      <c r="G4" s="38">
        <v>97460.23</v>
      </c>
      <c r="H4" s="39">
        <v>61.5</v>
      </c>
      <c r="I4" s="15"/>
    </row>
    <row r="5" spans="1:9" s="9" customFormat="1" ht="86.4">
      <c r="A5" s="36">
        <v>2</v>
      </c>
      <c r="B5" s="36" t="s">
        <v>131</v>
      </c>
      <c r="C5" s="30" t="s">
        <v>132</v>
      </c>
      <c r="D5" s="36" t="s">
        <v>84</v>
      </c>
      <c r="E5" s="30" t="s">
        <v>133</v>
      </c>
      <c r="F5" s="38">
        <v>156312.35999999999</v>
      </c>
      <c r="G5" s="38">
        <v>156312.35999999999</v>
      </c>
      <c r="H5" s="39">
        <v>58</v>
      </c>
      <c r="I5" s="15"/>
    </row>
    <row r="6" spans="1:9" s="6" customFormat="1" ht="15" customHeight="1">
      <c r="A6" s="144" t="s">
        <v>2</v>
      </c>
      <c r="B6" s="145"/>
      <c r="C6" s="145"/>
      <c r="D6" s="145"/>
      <c r="E6" s="146"/>
      <c r="F6" s="47">
        <f>SUM(F4:F5)</f>
        <v>253772.58999999997</v>
      </c>
      <c r="G6" s="47">
        <f>SUM(G4:G5)</f>
        <v>253772.58999999997</v>
      </c>
      <c r="H6" s="16"/>
      <c r="I6" s="16"/>
    </row>
    <row r="7" spans="1:9" s="6" customFormat="1" ht="15" customHeight="1">
      <c r="A7" s="132" t="s">
        <v>371</v>
      </c>
      <c r="B7" s="132"/>
      <c r="C7" s="132"/>
      <c r="D7" s="132"/>
      <c r="E7" s="132"/>
      <c r="F7" s="132"/>
      <c r="G7" s="132"/>
      <c r="H7" s="132"/>
      <c r="I7" s="132"/>
    </row>
    <row r="8" spans="1:9" s="6" customFormat="1" ht="55.2">
      <c r="A8" s="36">
        <v>3</v>
      </c>
      <c r="B8" s="36" t="s">
        <v>134</v>
      </c>
      <c r="C8" s="36" t="s">
        <v>106</v>
      </c>
      <c r="D8" s="36" t="s">
        <v>84</v>
      </c>
      <c r="E8" s="37" t="s">
        <v>135</v>
      </c>
      <c r="F8" s="40">
        <v>57005</v>
      </c>
      <c r="G8" s="38">
        <v>57005</v>
      </c>
      <c r="H8" s="39">
        <v>57</v>
      </c>
      <c r="I8" s="91"/>
    </row>
    <row r="9" spans="1:9" ht="27.6">
      <c r="A9" s="36">
        <v>4</v>
      </c>
      <c r="B9" s="36" t="s">
        <v>136</v>
      </c>
      <c r="C9" s="36" t="s">
        <v>120</v>
      </c>
      <c r="D9" s="36" t="s">
        <v>84</v>
      </c>
      <c r="E9" s="37" t="s">
        <v>121</v>
      </c>
      <c r="F9" s="40">
        <v>9495.2000000000007</v>
      </c>
      <c r="G9" s="38">
        <v>9495.2000000000007</v>
      </c>
      <c r="H9" s="39">
        <v>53</v>
      </c>
      <c r="I9" s="18"/>
    </row>
    <row r="10" spans="1:9" ht="96.6">
      <c r="A10" s="36">
        <v>5</v>
      </c>
      <c r="B10" s="36" t="s">
        <v>137</v>
      </c>
      <c r="C10" s="30" t="s">
        <v>138</v>
      </c>
      <c r="D10" s="36" t="s">
        <v>84</v>
      </c>
      <c r="E10" s="37" t="s">
        <v>139</v>
      </c>
      <c r="F10" s="40">
        <v>190516.3</v>
      </c>
      <c r="G10" s="38">
        <v>189021.3</v>
      </c>
      <c r="H10" s="39">
        <v>52.5</v>
      </c>
      <c r="I10" s="43"/>
    </row>
    <row r="11" spans="1:9" s="6" customFormat="1" ht="81" customHeight="1">
      <c r="A11" s="36">
        <v>6</v>
      </c>
      <c r="B11" s="36" t="s">
        <v>140</v>
      </c>
      <c r="C11" s="30" t="s">
        <v>141</v>
      </c>
      <c r="D11" s="36" t="s">
        <v>84</v>
      </c>
      <c r="E11" s="37" t="s">
        <v>142</v>
      </c>
      <c r="F11" s="38">
        <v>199980.35</v>
      </c>
      <c r="G11" s="38">
        <v>199759.35999999999</v>
      </c>
      <c r="H11" s="39">
        <v>52</v>
      </c>
      <c r="I11" s="16"/>
    </row>
    <row r="12" spans="1:9" s="3" customFormat="1" ht="61.5" customHeight="1">
      <c r="A12" s="36">
        <v>7</v>
      </c>
      <c r="B12" s="36" t="s">
        <v>143</v>
      </c>
      <c r="C12" s="36" t="s">
        <v>105</v>
      </c>
      <c r="D12" s="36" t="s">
        <v>84</v>
      </c>
      <c r="E12" s="37" t="s">
        <v>144</v>
      </c>
      <c r="F12" s="38">
        <v>95861.49</v>
      </c>
      <c r="G12" s="38">
        <v>94017.45</v>
      </c>
      <c r="H12" s="39">
        <v>48.82</v>
      </c>
      <c r="I12" s="16"/>
    </row>
    <row r="13" spans="1:9" ht="43.2">
      <c r="A13" s="36">
        <v>8</v>
      </c>
      <c r="B13" s="36" t="s">
        <v>145</v>
      </c>
      <c r="C13" s="30" t="s">
        <v>111</v>
      </c>
      <c r="D13" s="36" t="s">
        <v>84</v>
      </c>
      <c r="E13" s="30" t="s">
        <v>112</v>
      </c>
      <c r="F13" s="38">
        <v>27653.74</v>
      </c>
      <c r="G13" s="38">
        <v>27653.74</v>
      </c>
      <c r="H13" s="39">
        <v>48.5</v>
      </c>
      <c r="I13" s="16"/>
    </row>
    <row r="14" spans="1:9" ht="72">
      <c r="A14" s="36">
        <v>9</v>
      </c>
      <c r="B14" s="41" t="s">
        <v>146</v>
      </c>
      <c r="C14" s="30" t="s">
        <v>125</v>
      </c>
      <c r="D14" s="36" t="s">
        <v>84</v>
      </c>
      <c r="E14" s="30" t="s">
        <v>126</v>
      </c>
      <c r="F14" s="40">
        <v>108160</v>
      </c>
      <c r="G14" s="38">
        <v>108160</v>
      </c>
      <c r="H14" s="39">
        <v>48</v>
      </c>
      <c r="I14" s="42"/>
    </row>
    <row r="15" spans="1:9" ht="43.2">
      <c r="A15" s="36">
        <v>10</v>
      </c>
      <c r="B15" s="36" t="s">
        <v>147</v>
      </c>
      <c r="C15" s="36" t="s">
        <v>148</v>
      </c>
      <c r="D15" s="36" t="s">
        <v>84</v>
      </c>
      <c r="E15" s="30" t="s">
        <v>149</v>
      </c>
      <c r="F15" s="40">
        <v>72414.09</v>
      </c>
      <c r="G15" s="38">
        <v>70139.09</v>
      </c>
      <c r="H15" s="39">
        <v>46.11</v>
      </c>
      <c r="I15" s="18"/>
    </row>
    <row r="16" spans="1:9" ht="57.6">
      <c r="A16" s="36">
        <v>11</v>
      </c>
      <c r="B16" s="36" t="s">
        <v>150</v>
      </c>
      <c r="C16" s="30" t="s">
        <v>123</v>
      </c>
      <c r="D16" s="36" t="s">
        <v>84</v>
      </c>
      <c r="E16" s="30" t="s">
        <v>124</v>
      </c>
      <c r="F16" s="38">
        <v>177814.05</v>
      </c>
      <c r="G16" s="38">
        <v>177814.05</v>
      </c>
      <c r="H16" s="39">
        <v>44</v>
      </c>
      <c r="I16" s="18"/>
    </row>
    <row r="17" spans="1:9">
      <c r="A17" s="36">
        <v>12</v>
      </c>
      <c r="B17" s="36" t="s">
        <v>151</v>
      </c>
      <c r="C17" s="36" t="s">
        <v>122</v>
      </c>
      <c r="D17" s="36" t="s">
        <v>84</v>
      </c>
      <c r="E17" s="30" t="s">
        <v>122</v>
      </c>
      <c r="F17" s="40">
        <v>81056.259999999995</v>
      </c>
      <c r="G17" s="38">
        <v>72554.259999999995</v>
      </c>
      <c r="H17" s="39">
        <v>43.5</v>
      </c>
      <c r="I17" s="18"/>
    </row>
    <row r="18" spans="1:9" ht="57.6">
      <c r="A18" s="36">
        <v>13</v>
      </c>
      <c r="B18" s="36" t="s">
        <v>152</v>
      </c>
      <c r="C18" s="30" t="s">
        <v>114</v>
      </c>
      <c r="D18" s="36" t="s">
        <v>84</v>
      </c>
      <c r="E18" s="30" t="s">
        <v>115</v>
      </c>
      <c r="F18" s="40">
        <v>32929.85</v>
      </c>
      <c r="G18" s="38">
        <v>16629.62</v>
      </c>
      <c r="H18" s="39">
        <v>42</v>
      </c>
      <c r="I18" s="18"/>
    </row>
    <row r="19" spans="1:9" ht="72" customHeight="1">
      <c r="A19" s="36">
        <v>14</v>
      </c>
      <c r="B19" s="36" t="s">
        <v>153</v>
      </c>
      <c r="C19" s="30" t="s">
        <v>127</v>
      </c>
      <c r="D19" s="36" t="s">
        <v>84</v>
      </c>
      <c r="E19" s="30" t="s">
        <v>127</v>
      </c>
      <c r="F19" s="40">
        <v>107950.82</v>
      </c>
      <c r="G19" s="38">
        <v>95010.31</v>
      </c>
      <c r="H19" s="39">
        <v>41</v>
      </c>
      <c r="I19" s="18"/>
    </row>
    <row r="20" spans="1:9" ht="52.5" customHeight="1">
      <c r="A20" s="36">
        <v>15</v>
      </c>
      <c r="B20" s="36" t="s">
        <v>154</v>
      </c>
      <c r="C20" s="30" t="s">
        <v>108</v>
      </c>
      <c r="D20" s="36" t="s">
        <v>84</v>
      </c>
      <c r="E20" s="30" t="s">
        <v>109</v>
      </c>
      <c r="F20" s="40">
        <v>198571.9</v>
      </c>
      <c r="G20" s="38">
        <v>178268.23</v>
      </c>
      <c r="H20" s="39">
        <v>41</v>
      </c>
      <c r="I20" s="18"/>
    </row>
    <row r="21" spans="1:9" ht="65.25" customHeight="1">
      <c r="A21" s="36">
        <v>16</v>
      </c>
      <c r="B21" s="36" t="s">
        <v>155</v>
      </c>
      <c r="C21" s="30" t="s">
        <v>156</v>
      </c>
      <c r="D21" s="36" t="s">
        <v>84</v>
      </c>
      <c r="E21" s="30" t="s">
        <v>110</v>
      </c>
      <c r="F21" s="40">
        <v>172210.46</v>
      </c>
      <c r="G21" s="38">
        <v>154614.12</v>
      </c>
      <c r="H21" s="39">
        <v>40.880000000000003</v>
      </c>
      <c r="I21" s="62"/>
    </row>
    <row r="22" spans="1:9" ht="54" customHeight="1">
      <c r="A22" s="36">
        <v>17</v>
      </c>
      <c r="B22" s="36" t="s">
        <v>157</v>
      </c>
      <c r="C22" s="30" t="s">
        <v>119</v>
      </c>
      <c r="D22" s="36" t="s">
        <v>84</v>
      </c>
      <c r="E22" s="30" t="s">
        <v>158</v>
      </c>
      <c r="F22" s="40">
        <v>196833.26</v>
      </c>
      <c r="G22" s="38">
        <v>195021.32</v>
      </c>
      <c r="H22" s="39">
        <v>40.5</v>
      </c>
      <c r="I22" s="62"/>
    </row>
    <row r="23" spans="1:9" ht="27" customHeight="1">
      <c r="A23" s="133" t="s">
        <v>369</v>
      </c>
      <c r="B23" s="133"/>
      <c r="C23" s="133"/>
      <c r="D23" s="133"/>
      <c r="E23" s="133"/>
      <c r="F23" s="47">
        <f>SUM(F8:F22)</f>
        <v>1728452.77</v>
      </c>
      <c r="G23" s="47">
        <f>SUM(G8:G22)</f>
        <v>1645163.05</v>
      </c>
      <c r="H23" s="18"/>
      <c r="I23" s="18"/>
    </row>
    <row r="24" spans="1:9" ht="15" customHeight="1">
      <c r="A24" s="163" t="s">
        <v>1</v>
      </c>
      <c r="B24" s="164"/>
      <c r="C24" s="164"/>
      <c r="D24" s="164"/>
      <c r="E24" s="164"/>
      <c r="F24" s="164"/>
      <c r="G24" s="164"/>
      <c r="H24" s="164"/>
      <c r="I24" s="165"/>
    </row>
    <row r="25" spans="1:9" ht="125.25" customHeight="1">
      <c r="A25" s="45">
        <v>1</v>
      </c>
      <c r="B25" s="45" t="s">
        <v>159</v>
      </c>
      <c r="C25" s="46" t="s">
        <v>113</v>
      </c>
      <c r="D25" s="45" t="s">
        <v>84</v>
      </c>
      <c r="E25" s="46" t="s">
        <v>160</v>
      </c>
      <c r="F25" s="38">
        <v>184475.57</v>
      </c>
      <c r="G25" s="38">
        <v>184475.57</v>
      </c>
      <c r="H25" s="44">
        <v>56</v>
      </c>
      <c r="I25" s="56" t="s">
        <v>199</v>
      </c>
    </row>
    <row r="26" spans="1:9" ht="204.75" customHeight="1">
      <c r="A26" s="45">
        <v>2</v>
      </c>
      <c r="B26" s="45" t="s">
        <v>161</v>
      </c>
      <c r="C26" s="46" t="s">
        <v>116</v>
      </c>
      <c r="D26" s="45" t="s">
        <v>84</v>
      </c>
      <c r="E26" s="46" t="s">
        <v>117</v>
      </c>
      <c r="F26" s="38">
        <v>199128.02</v>
      </c>
      <c r="G26" s="38">
        <v>196203.02</v>
      </c>
      <c r="H26" s="44">
        <v>38</v>
      </c>
      <c r="I26" s="56" t="s">
        <v>200</v>
      </c>
    </row>
    <row r="27" spans="1:9" ht="284.25" customHeight="1">
      <c r="A27" s="45">
        <v>3</v>
      </c>
      <c r="B27" s="45" t="s">
        <v>162</v>
      </c>
      <c r="C27" s="46" t="s">
        <v>163</v>
      </c>
      <c r="D27" s="45" t="s">
        <v>84</v>
      </c>
      <c r="E27" s="46" t="s">
        <v>118</v>
      </c>
      <c r="F27" s="38">
        <v>198548.66</v>
      </c>
      <c r="G27" s="38">
        <v>198548.66</v>
      </c>
      <c r="H27" s="44">
        <v>50.03</v>
      </c>
      <c r="I27" s="56" t="s">
        <v>201</v>
      </c>
    </row>
    <row r="28" spans="1:9" ht="247.8" customHeight="1">
      <c r="A28" s="45">
        <v>4</v>
      </c>
      <c r="B28" s="45" t="s">
        <v>164</v>
      </c>
      <c r="C28" s="46" t="s">
        <v>128</v>
      </c>
      <c r="D28" s="45" t="s">
        <v>84</v>
      </c>
      <c r="E28" s="46" t="s">
        <v>165</v>
      </c>
      <c r="F28" s="38">
        <v>199539.6</v>
      </c>
      <c r="G28" s="38">
        <v>197441.4</v>
      </c>
      <c r="H28" s="44">
        <v>48</v>
      </c>
      <c r="I28" s="55" t="s">
        <v>364</v>
      </c>
    </row>
    <row r="29" spans="1:9" ht="43.2">
      <c r="A29" s="45">
        <v>5</v>
      </c>
      <c r="B29" s="45" t="s">
        <v>166</v>
      </c>
      <c r="C29" s="46" t="s">
        <v>167</v>
      </c>
      <c r="D29" s="45" t="s">
        <v>84</v>
      </c>
      <c r="E29" s="46" t="s">
        <v>168</v>
      </c>
      <c r="F29" s="38">
        <v>71573.91</v>
      </c>
      <c r="G29" s="38">
        <v>62646.75</v>
      </c>
      <c r="H29" s="44">
        <v>37.5</v>
      </c>
      <c r="I29" s="56" t="s">
        <v>202</v>
      </c>
    </row>
    <row r="30" spans="1:9" ht="27" customHeight="1">
      <c r="A30" s="135" t="s">
        <v>3</v>
      </c>
      <c r="B30" s="136"/>
      <c r="C30" s="136"/>
      <c r="D30" s="136"/>
      <c r="E30" s="137"/>
      <c r="F30" s="48">
        <f>SUM(F25:F29)</f>
        <v>853265.76</v>
      </c>
      <c r="G30" s="48">
        <f>SUM(G25:G29)</f>
        <v>839315.4</v>
      </c>
      <c r="H30" s="20"/>
      <c r="I30" s="54"/>
    </row>
    <row r="31" spans="1:9" ht="18" customHeight="1">
      <c r="A31" s="138" t="s">
        <v>277</v>
      </c>
      <c r="B31" s="139"/>
      <c r="C31" s="139"/>
      <c r="D31" s="139"/>
      <c r="E31" s="139"/>
      <c r="F31" s="140"/>
      <c r="G31" s="141">
        <v>300000</v>
      </c>
      <c r="H31" s="142"/>
      <c r="I31" s="143"/>
    </row>
    <row r="32" spans="1:9">
      <c r="A32" s="8"/>
      <c r="B32" s="8"/>
      <c r="C32" s="8"/>
      <c r="D32" s="8"/>
      <c r="E32" s="8"/>
      <c r="F32" s="8"/>
      <c r="G32" s="8"/>
      <c r="H32" s="8"/>
    </row>
    <row r="34" spans="3:6">
      <c r="C34" s="7"/>
      <c r="F34" s="7"/>
    </row>
    <row r="35" spans="3:6">
      <c r="C35" s="7"/>
    </row>
    <row r="36" spans="3:6">
      <c r="C36" s="7"/>
    </row>
    <row r="37" spans="3:6">
      <c r="C37" s="7"/>
    </row>
    <row r="42" spans="3:6">
      <c r="C42" s="7"/>
    </row>
  </sheetData>
  <mergeCells count="9">
    <mergeCell ref="A31:F31"/>
    <mergeCell ref="A1:I1"/>
    <mergeCell ref="A3:I3"/>
    <mergeCell ref="A6:E6"/>
    <mergeCell ref="A7:I7"/>
    <mergeCell ref="A23:E23"/>
    <mergeCell ref="A30:E30"/>
    <mergeCell ref="A24:I24"/>
    <mergeCell ref="G31:I31"/>
  </mergeCells>
  <pageMargins left="0.70866141732283472" right="0.70866141732283472" top="0.74803149606299213" bottom="0.74803149606299213" header="0.31496062992125984" footer="0.31496062992125984"/>
  <pageSetup paperSize="9" scale="67" fitToHeight="0" orientation="landscape" r:id="rId1"/>
</worksheet>
</file>

<file path=xl/worksheets/sheet6.xml><?xml version="1.0" encoding="utf-8"?>
<worksheet xmlns="http://schemas.openxmlformats.org/spreadsheetml/2006/main" xmlns:r="http://schemas.openxmlformats.org/officeDocument/2006/relationships">
  <dimension ref="A1:I29"/>
  <sheetViews>
    <sheetView tabSelected="1" topLeftCell="A13" workbookViewId="0">
      <selection activeCell="C18" sqref="C18"/>
    </sheetView>
  </sheetViews>
  <sheetFormatPr defaultRowHeight="14.4"/>
  <cols>
    <col min="1" max="1" width="5.6640625" customWidth="1"/>
    <col min="2" max="2" width="15" bestFit="1" customWidth="1"/>
    <col min="3" max="3" width="16.109375" customWidth="1"/>
    <col min="4" max="4" width="11.6640625" bestFit="1" customWidth="1"/>
    <col min="5" max="5" width="21.6640625" customWidth="1"/>
    <col min="6" max="7" width="13.109375" bestFit="1" customWidth="1"/>
    <col min="8" max="8" width="12.6640625" customWidth="1"/>
    <col min="9" max="9" width="46.109375" customWidth="1"/>
  </cols>
  <sheetData>
    <row r="1" spans="1:9" ht="77.25" customHeight="1">
      <c r="A1" s="129" t="s">
        <v>377</v>
      </c>
      <c r="B1" s="129"/>
      <c r="C1" s="129"/>
      <c r="D1" s="129"/>
      <c r="E1" s="129"/>
      <c r="F1" s="129"/>
      <c r="G1" s="129"/>
      <c r="H1" s="129"/>
      <c r="I1" s="129"/>
    </row>
    <row r="2" spans="1:9" s="10" customFormat="1" ht="30.6">
      <c r="A2" s="11" t="s">
        <v>98</v>
      </c>
      <c r="B2" s="11" t="s">
        <v>57</v>
      </c>
      <c r="C2" s="11" t="s">
        <v>58</v>
      </c>
      <c r="D2" s="11" t="s">
        <v>59</v>
      </c>
      <c r="E2" s="11" t="s">
        <v>60</v>
      </c>
      <c r="F2" s="11" t="s">
        <v>61</v>
      </c>
      <c r="G2" s="11" t="s">
        <v>62</v>
      </c>
      <c r="H2" s="12" t="s">
        <v>63</v>
      </c>
      <c r="I2" s="12" t="s">
        <v>0</v>
      </c>
    </row>
    <row r="3" spans="1:9" ht="25.5" customHeight="1">
      <c r="A3" s="130" t="s">
        <v>4</v>
      </c>
      <c r="B3" s="130"/>
      <c r="C3" s="130"/>
      <c r="D3" s="130"/>
      <c r="E3" s="130"/>
      <c r="F3" s="130"/>
      <c r="G3" s="130"/>
      <c r="H3" s="130"/>
      <c r="I3" s="130"/>
    </row>
    <row r="4" spans="1:9" s="9" customFormat="1" ht="20.399999999999999">
      <c r="A4" s="21">
        <v>1</v>
      </c>
      <c r="B4" s="22" t="s">
        <v>5</v>
      </c>
      <c r="C4" s="22" t="s">
        <v>6</v>
      </c>
      <c r="D4" s="22" t="s">
        <v>7</v>
      </c>
      <c r="E4" s="22" t="s">
        <v>8</v>
      </c>
      <c r="F4" s="23">
        <v>195000</v>
      </c>
      <c r="G4" s="23">
        <v>195000</v>
      </c>
      <c r="H4" s="24">
        <v>60.5</v>
      </c>
      <c r="I4" s="92"/>
    </row>
    <row r="5" spans="1:9" s="9" customFormat="1" ht="20.399999999999999">
      <c r="A5" s="21">
        <v>2</v>
      </c>
      <c r="B5" s="22" t="s">
        <v>24</v>
      </c>
      <c r="C5" s="22" t="s">
        <v>25</v>
      </c>
      <c r="D5" s="22" t="s">
        <v>7</v>
      </c>
      <c r="E5" s="22" t="s">
        <v>26</v>
      </c>
      <c r="F5" s="23">
        <v>32282.1</v>
      </c>
      <c r="G5" s="23">
        <v>32282.1</v>
      </c>
      <c r="H5" s="24">
        <v>57</v>
      </c>
      <c r="I5" s="93"/>
    </row>
    <row r="6" spans="1:9" s="125" customFormat="1" ht="32.25" customHeight="1">
      <c r="A6" s="144" t="s">
        <v>2</v>
      </c>
      <c r="B6" s="145"/>
      <c r="C6" s="145"/>
      <c r="D6" s="145"/>
      <c r="E6" s="146"/>
      <c r="F6" s="47">
        <f>SUM(F4:F5)</f>
        <v>227282.1</v>
      </c>
      <c r="G6" s="47">
        <f>SUM(G4:G5)</f>
        <v>227282.1</v>
      </c>
      <c r="H6" s="49"/>
      <c r="I6" s="49"/>
    </row>
    <row r="7" spans="1:9" s="9" customFormat="1" ht="12.75" customHeight="1">
      <c r="A7" s="132" t="s">
        <v>371</v>
      </c>
      <c r="B7" s="132"/>
      <c r="C7" s="132"/>
      <c r="D7" s="132"/>
      <c r="E7" s="132"/>
      <c r="F7" s="132"/>
      <c r="G7" s="132"/>
      <c r="H7" s="132"/>
      <c r="I7" s="132"/>
    </row>
    <row r="8" spans="1:9" s="9" customFormat="1" ht="30.6">
      <c r="A8" s="21">
        <v>3</v>
      </c>
      <c r="B8" s="22" t="s">
        <v>33</v>
      </c>
      <c r="C8" s="22" t="s">
        <v>34</v>
      </c>
      <c r="D8" s="22" t="s">
        <v>7</v>
      </c>
      <c r="E8" s="22" t="s">
        <v>35</v>
      </c>
      <c r="F8" s="23">
        <v>96662.080000000002</v>
      </c>
      <c r="G8" s="23">
        <v>87498.38</v>
      </c>
      <c r="H8" s="24">
        <v>55.5</v>
      </c>
      <c r="I8" s="92"/>
    </row>
    <row r="9" spans="1:9" s="9" customFormat="1" ht="40.799999999999997">
      <c r="A9" s="21">
        <v>4</v>
      </c>
      <c r="B9" s="22" t="s">
        <v>21</v>
      </c>
      <c r="C9" s="22" t="s">
        <v>22</v>
      </c>
      <c r="D9" s="22" t="s">
        <v>7</v>
      </c>
      <c r="E9" s="22" t="s">
        <v>23</v>
      </c>
      <c r="F9" s="23">
        <v>190747.11</v>
      </c>
      <c r="G9" s="23">
        <v>184294.14</v>
      </c>
      <c r="H9" s="24">
        <v>54.51</v>
      </c>
      <c r="I9" s="92"/>
    </row>
    <row r="10" spans="1:9" s="9" customFormat="1" ht="61.2">
      <c r="A10" s="21">
        <v>5</v>
      </c>
      <c r="B10" s="22" t="s">
        <v>54</v>
      </c>
      <c r="C10" s="22" t="s">
        <v>55</v>
      </c>
      <c r="D10" s="22" t="s">
        <v>7</v>
      </c>
      <c r="E10" s="22" t="s">
        <v>56</v>
      </c>
      <c r="F10" s="23">
        <v>6167.04</v>
      </c>
      <c r="G10" s="23">
        <v>5939.55</v>
      </c>
      <c r="H10" s="24">
        <v>52</v>
      </c>
      <c r="I10" s="93"/>
    </row>
    <row r="11" spans="1:9" s="9" customFormat="1" ht="51">
      <c r="A11" s="21">
        <v>6</v>
      </c>
      <c r="B11" s="22" t="s">
        <v>18</v>
      </c>
      <c r="C11" s="22" t="s">
        <v>19</v>
      </c>
      <c r="D11" s="22" t="s">
        <v>7</v>
      </c>
      <c r="E11" s="22" t="s">
        <v>20</v>
      </c>
      <c r="F11" s="23">
        <v>19136</v>
      </c>
      <c r="G11" s="23">
        <v>19054.75</v>
      </c>
      <c r="H11" s="24">
        <v>48</v>
      </c>
      <c r="I11" s="93"/>
    </row>
    <row r="12" spans="1:9" s="9" customFormat="1" ht="30.6">
      <c r="A12" s="21">
        <v>7</v>
      </c>
      <c r="B12" s="22" t="s">
        <v>12</v>
      </c>
      <c r="C12" s="22" t="s">
        <v>13</v>
      </c>
      <c r="D12" s="22" t="s">
        <v>7</v>
      </c>
      <c r="E12" s="22" t="s">
        <v>14</v>
      </c>
      <c r="F12" s="23">
        <v>14098.03</v>
      </c>
      <c r="G12" s="23">
        <v>14098.03</v>
      </c>
      <c r="H12" s="24">
        <v>48</v>
      </c>
      <c r="I12" s="93"/>
    </row>
    <row r="13" spans="1:9" s="9" customFormat="1" ht="20.399999999999999">
      <c r="A13" s="21">
        <v>8</v>
      </c>
      <c r="B13" s="22" t="s">
        <v>27</v>
      </c>
      <c r="C13" s="22" t="s">
        <v>28</v>
      </c>
      <c r="D13" s="22" t="s">
        <v>7</v>
      </c>
      <c r="E13" s="22" t="s">
        <v>29</v>
      </c>
      <c r="F13" s="23">
        <v>43731.19</v>
      </c>
      <c r="G13" s="23">
        <v>39051.199999999997</v>
      </c>
      <c r="H13" s="24">
        <v>46.5</v>
      </c>
      <c r="I13" s="93"/>
    </row>
    <row r="14" spans="1:9" s="9" customFormat="1" ht="61.2">
      <c r="A14" s="21">
        <v>9</v>
      </c>
      <c r="B14" s="22" t="s">
        <v>48</v>
      </c>
      <c r="C14" s="22" t="s">
        <v>49</v>
      </c>
      <c r="D14" s="22" t="s">
        <v>7</v>
      </c>
      <c r="E14" s="22" t="s">
        <v>50</v>
      </c>
      <c r="F14" s="23">
        <v>186312.75</v>
      </c>
      <c r="G14" s="23">
        <v>186312.75</v>
      </c>
      <c r="H14" s="24">
        <v>46</v>
      </c>
      <c r="I14" s="94"/>
    </row>
    <row r="15" spans="1:9" s="9" customFormat="1" ht="76.5" customHeight="1">
      <c r="A15" s="21">
        <v>10</v>
      </c>
      <c r="B15" s="22" t="s">
        <v>30</v>
      </c>
      <c r="C15" s="22" t="s">
        <v>31</v>
      </c>
      <c r="D15" s="22" t="s">
        <v>7</v>
      </c>
      <c r="E15" s="22" t="s">
        <v>32</v>
      </c>
      <c r="F15" s="23">
        <v>17051.3</v>
      </c>
      <c r="G15" s="23">
        <v>5200.63</v>
      </c>
      <c r="H15" s="24">
        <v>44.5</v>
      </c>
      <c r="I15" s="92"/>
    </row>
    <row r="16" spans="1:9" s="9" customFormat="1" ht="20.399999999999999">
      <c r="A16" s="21">
        <v>11</v>
      </c>
      <c r="B16" s="22" t="s">
        <v>15</v>
      </c>
      <c r="C16" s="22" t="s">
        <v>16</v>
      </c>
      <c r="D16" s="22" t="s">
        <v>7</v>
      </c>
      <c r="E16" s="22" t="s">
        <v>17</v>
      </c>
      <c r="F16" s="23">
        <v>39306.370000000003</v>
      </c>
      <c r="G16" s="23">
        <v>38379.08</v>
      </c>
      <c r="H16" s="24">
        <v>41.5</v>
      </c>
      <c r="I16" s="93"/>
    </row>
    <row r="17" spans="1:9" s="9" customFormat="1" ht="30.6">
      <c r="A17" s="21">
        <v>12</v>
      </c>
      <c r="B17" s="22" t="s">
        <v>9</v>
      </c>
      <c r="C17" s="22" t="s">
        <v>10</v>
      </c>
      <c r="D17" s="22" t="s">
        <v>7</v>
      </c>
      <c r="E17" s="22" t="s">
        <v>11</v>
      </c>
      <c r="F17" s="23">
        <v>133526.35999999999</v>
      </c>
      <c r="G17" s="23">
        <v>148539.24</v>
      </c>
      <c r="H17" s="24">
        <v>40.21</v>
      </c>
      <c r="I17" s="93"/>
    </row>
    <row r="18" spans="1:9" s="9" customFormat="1" ht="20.399999999999999">
      <c r="A18" s="21">
        <v>13</v>
      </c>
      <c r="B18" s="22" t="s">
        <v>51</v>
      </c>
      <c r="C18" s="22" t="s">
        <v>52</v>
      </c>
      <c r="D18" s="22" t="s">
        <v>7</v>
      </c>
      <c r="E18" s="22" t="s">
        <v>53</v>
      </c>
      <c r="F18" s="23">
        <v>99805.55</v>
      </c>
      <c r="G18" s="23">
        <v>95414.15</v>
      </c>
      <c r="H18" s="24">
        <v>37</v>
      </c>
      <c r="I18" s="93"/>
    </row>
    <row r="19" spans="1:9" s="6" customFormat="1" ht="51">
      <c r="A19" s="21">
        <v>14</v>
      </c>
      <c r="B19" s="22" t="s">
        <v>45</v>
      </c>
      <c r="C19" s="22" t="s">
        <v>46</v>
      </c>
      <c r="D19" s="22" t="s">
        <v>7</v>
      </c>
      <c r="E19" s="22" t="s">
        <v>47</v>
      </c>
      <c r="F19" s="23">
        <v>46100.65</v>
      </c>
      <c r="G19" s="23">
        <v>46100.65</v>
      </c>
      <c r="H19" s="24">
        <v>36.25</v>
      </c>
      <c r="I19" s="92"/>
    </row>
    <row r="20" spans="1:9" s="6" customFormat="1" ht="30.6">
      <c r="A20" s="21">
        <v>15</v>
      </c>
      <c r="B20" s="22" t="s">
        <v>42</v>
      </c>
      <c r="C20" s="22" t="s">
        <v>43</v>
      </c>
      <c r="D20" s="22" t="s">
        <v>7</v>
      </c>
      <c r="E20" s="22" t="s">
        <v>44</v>
      </c>
      <c r="F20" s="23">
        <v>110964.72</v>
      </c>
      <c r="G20" s="23">
        <v>103565.89</v>
      </c>
      <c r="H20" s="24">
        <v>35.83</v>
      </c>
      <c r="I20" s="93"/>
    </row>
    <row r="21" spans="1:9" ht="30.75" customHeight="1">
      <c r="A21" s="133" t="s">
        <v>369</v>
      </c>
      <c r="B21" s="133"/>
      <c r="C21" s="133"/>
      <c r="D21" s="133"/>
      <c r="E21" s="133"/>
      <c r="F21" s="95">
        <f>SUM(F8:F20)</f>
        <v>1003609.15</v>
      </c>
      <c r="G21" s="95">
        <f>SUM(G8:G20)</f>
        <v>973448.44000000006</v>
      </c>
      <c r="H21" s="18"/>
      <c r="I21" s="18"/>
    </row>
    <row r="22" spans="1:9" ht="25.5" customHeight="1">
      <c r="A22" s="134" t="s">
        <v>1</v>
      </c>
      <c r="B22" s="134"/>
      <c r="C22" s="134"/>
      <c r="D22" s="134"/>
      <c r="E22" s="134"/>
      <c r="F22" s="134"/>
      <c r="G22" s="134"/>
      <c r="H22" s="134"/>
      <c r="I22" s="134"/>
    </row>
    <row r="23" spans="1:9" s="9" customFormat="1" ht="160.80000000000001" customHeight="1">
      <c r="A23" s="21">
        <v>1</v>
      </c>
      <c r="B23" s="22" t="s">
        <v>39</v>
      </c>
      <c r="C23" s="22" t="s">
        <v>40</v>
      </c>
      <c r="D23" s="22" t="s">
        <v>7</v>
      </c>
      <c r="E23" s="22" t="s">
        <v>41</v>
      </c>
      <c r="F23" s="23">
        <v>86645.18</v>
      </c>
      <c r="G23" s="23">
        <v>64467.83</v>
      </c>
      <c r="H23" s="24">
        <v>49</v>
      </c>
      <c r="I23" s="121" t="s">
        <v>370</v>
      </c>
    </row>
    <row r="24" spans="1:9" s="6" customFormat="1" ht="232.8" customHeight="1">
      <c r="A24" s="21">
        <v>2</v>
      </c>
      <c r="B24" s="22" t="s">
        <v>36</v>
      </c>
      <c r="C24" s="22" t="s">
        <v>37</v>
      </c>
      <c r="D24" s="22" t="s">
        <v>7</v>
      </c>
      <c r="E24" s="22" t="s">
        <v>38</v>
      </c>
      <c r="F24" s="23">
        <v>172784.95</v>
      </c>
      <c r="G24" s="23">
        <v>133463.20000000001</v>
      </c>
      <c r="H24" s="24">
        <v>33.5</v>
      </c>
      <c r="I24" s="121" t="s">
        <v>366</v>
      </c>
    </row>
    <row r="25" spans="1:9" s="3" customFormat="1" ht="28.5" customHeight="1">
      <c r="A25" s="135" t="s">
        <v>3</v>
      </c>
      <c r="B25" s="136"/>
      <c r="C25" s="136"/>
      <c r="D25" s="136"/>
      <c r="E25" s="137"/>
      <c r="F25" s="95">
        <f>SUM(F24)</f>
        <v>172784.95</v>
      </c>
      <c r="G25" s="95">
        <f>SUM(G24)</f>
        <v>133463.20000000001</v>
      </c>
      <c r="H25" s="20"/>
      <c r="I25" s="20"/>
    </row>
    <row r="26" spans="1:9">
      <c r="A26" s="138" t="s">
        <v>277</v>
      </c>
      <c r="B26" s="139"/>
      <c r="C26" s="139"/>
      <c r="D26" s="139"/>
      <c r="E26" s="139"/>
      <c r="F26" s="140"/>
      <c r="G26" s="141">
        <v>300000</v>
      </c>
      <c r="H26" s="142"/>
      <c r="I26" s="143"/>
    </row>
    <row r="27" spans="1:9">
      <c r="A27" s="128"/>
      <c r="B27" s="128"/>
      <c r="C27" s="128"/>
      <c r="D27" s="128"/>
      <c r="E27" s="128"/>
      <c r="F27" s="128"/>
    </row>
    <row r="29" spans="1:9">
      <c r="D29" s="7"/>
    </row>
  </sheetData>
  <sortState ref="A8:J21">
    <sortCondition descending="1" ref="H8:H21"/>
  </sortState>
  <mergeCells count="10">
    <mergeCell ref="A1:I1"/>
    <mergeCell ref="A3:I3"/>
    <mergeCell ref="A27:F27"/>
    <mergeCell ref="G26:I26"/>
    <mergeCell ref="A26:F26"/>
    <mergeCell ref="A6:E6"/>
    <mergeCell ref="A7:I7"/>
    <mergeCell ref="A21:E21"/>
    <mergeCell ref="A22:I22"/>
    <mergeCell ref="A25:E25"/>
  </mergeCells>
  <pageMargins left="0.70866141732283472" right="0.70866141732283472" top="0.74803149606299213" bottom="0.74803149606299213" header="0.31496062992125984" footer="0.31496062992125984"/>
  <pageSetup paperSize="9" scale="80" fitToHeight="0" orientation="landscape" r:id="rId1"/>
</worksheet>
</file>

<file path=xl/worksheets/sheet7.xml><?xml version="1.0" encoding="utf-8"?>
<worksheet xmlns="http://schemas.openxmlformats.org/spreadsheetml/2006/main" xmlns:r="http://schemas.openxmlformats.org/officeDocument/2006/relationships">
  <dimension ref="A1:K30"/>
  <sheetViews>
    <sheetView topLeftCell="A10" workbookViewId="0">
      <selection activeCell="G6" sqref="G6:G7"/>
    </sheetView>
  </sheetViews>
  <sheetFormatPr defaultRowHeight="14.4"/>
  <cols>
    <col min="1" max="1" width="5.6640625" customWidth="1"/>
    <col min="2" max="2" width="13.33203125" customWidth="1"/>
    <col min="3" max="4" width="19" customWidth="1"/>
    <col min="5" max="5" width="17.88671875" customWidth="1"/>
    <col min="6" max="6" width="14.44140625" customWidth="1"/>
    <col min="7" max="7" width="21.6640625" customWidth="1"/>
    <col min="8" max="8" width="13.109375" customWidth="1"/>
    <col min="9" max="9" width="32.6640625" customWidth="1"/>
    <col min="10" max="10" width="11.6640625" hidden="1" customWidth="1"/>
    <col min="11" max="11" width="9.109375" hidden="1" customWidth="1"/>
  </cols>
  <sheetData>
    <row r="1" spans="1:9" ht="75.75" customHeight="1">
      <c r="A1" s="129" t="s">
        <v>378</v>
      </c>
      <c r="B1" s="129"/>
      <c r="C1" s="129"/>
      <c r="D1" s="129"/>
      <c r="E1" s="129"/>
      <c r="F1" s="129"/>
      <c r="G1" s="129"/>
      <c r="H1" s="129"/>
      <c r="I1" s="129"/>
    </row>
    <row r="2" spans="1:9" s="10" customFormat="1" ht="20.399999999999999">
      <c r="A2" s="11" t="s">
        <v>98</v>
      </c>
      <c r="B2" s="11" t="s">
        <v>57</v>
      </c>
      <c r="C2" s="11" t="s">
        <v>58</v>
      </c>
      <c r="D2" s="11" t="s">
        <v>59</v>
      </c>
      <c r="E2" s="11" t="s">
        <v>60</v>
      </c>
      <c r="F2" s="11" t="s">
        <v>61</v>
      </c>
      <c r="G2" s="11" t="s">
        <v>62</v>
      </c>
      <c r="H2" s="12" t="s">
        <v>63</v>
      </c>
      <c r="I2" s="12" t="s">
        <v>0</v>
      </c>
    </row>
    <row r="3" spans="1:9">
      <c r="A3" s="130" t="s">
        <v>4</v>
      </c>
      <c r="B3" s="130"/>
      <c r="C3" s="130"/>
      <c r="D3" s="130"/>
      <c r="E3" s="130"/>
      <c r="F3" s="130"/>
      <c r="G3" s="130"/>
      <c r="H3" s="130"/>
      <c r="I3" s="130"/>
    </row>
    <row r="4" spans="1:9" s="9" customFormat="1" ht="40.799999999999997">
      <c r="A4" s="21">
        <v>1</v>
      </c>
      <c r="B4" s="22" t="s">
        <v>338</v>
      </c>
      <c r="C4" s="22" t="s">
        <v>339</v>
      </c>
      <c r="D4" s="22" t="s">
        <v>85</v>
      </c>
      <c r="E4" s="22" t="s">
        <v>340</v>
      </c>
      <c r="F4" s="23">
        <v>54838.43</v>
      </c>
      <c r="G4" s="23">
        <v>53707.83</v>
      </c>
      <c r="H4" s="24">
        <v>61.4</v>
      </c>
      <c r="I4" s="15"/>
    </row>
    <row r="5" spans="1:9" s="9" customFormat="1" ht="30.6">
      <c r="A5" s="21">
        <v>2</v>
      </c>
      <c r="B5" s="22" t="s">
        <v>329</v>
      </c>
      <c r="C5" s="22" t="s">
        <v>330</v>
      </c>
      <c r="D5" s="22" t="s">
        <v>85</v>
      </c>
      <c r="E5" s="22" t="s">
        <v>331</v>
      </c>
      <c r="F5" s="23">
        <v>70500</v>
      </c>
      <c r="G5" s="23">
        <v>70500</v>
      </c>
      <c r="H5" s="24">
        <v>59.5</v>
      </c>
      <c r="I5" s="15"/>
    </row>
    <row r="6" spans="1:9" s="9" customFormat="1" ht="30.6">
      <c r="A6" s="21">
        <v>3</v>
      </c>
      <c r="B6" s="22" t="s">
        <v>341</v>
      </c>
      <c r="C6" s="22" t="s">
        <v>342</v>
      </c>
      <c r="D6" s="22" t="s">
        <v>85</v>
      </c>
      <c r="E6" s="22" t="s">
        <v>343</v>
      </c>
      <c r="F6" s="23">
        <v>56317.04</v>
      </c>
      <c r="G6" s="23">
        <v>55967.040000000001</v>
      </c>
      <c r="H6" s="24">
        <v>57.82</v>
      </c>
      <c r="I6" s="15"/>
    </row>
    <row r="7" spans="1:9" s="9" customFormat="1" ht="61.2">
      <c r="A7" s="21">
        <v>4</v>
      </c>
      <c r="B7" s="22" t="s">
        <v>350</v>
      </c>
      <c r="C7" s="22" t="s">
        <v>351</v>
      </c>
      <c r="D7" s="22" t="s">
        <v>85</v>
      </c>
      <c r="E7" s="22" t="s">
        <v>352</v>
      </c>
      <c r="F7" s="23">
        <v>54350.26</v>
      </c>
      <c r="G7" s="23">
        <v>54350.26</v>
      </c>
      <c r="H7" s="24">
        <v>56</v>
      </c>
      <c r="I7" s="15"/>
    </row>
    <row r="8" spans="1:9" s="6" customFormat="1" ht="91.8">
      <c r="A8" s="21">
        <v>5</v>
      </c>
      <c r="B8" s="22" t="s">
        <v>332</v>
      </c>
      <c r="C8" s="22" t="s">
        <v>333</v>
      </c>
      <c r="D8" s="22" t="s">
        <v>85</v>
      </c>
      <c r="E8" s="22" t="s">
        <v>334</v>
      </c>
      <c r="F8" s="23">
        <v>293740.55</v>
      </c>
      <c r="G8" s="23">
        <v>276255.53999999998</v>
      </c>
      <c r="H8" s="24">
        <v>45.11</v>
      </c>
      <c r="I8" s="16"/>
    </row>
    <row r="9" spans="1:9" s="6" customFormat="1" ht="30.6">
      <c r="A9" s="21">
        <v>6</v>
      </c>
      <c r="B9" s="22" t="s">
        <v>344</v>
      </c>
      <c r="C9" s="22" t="s">
        <v>345</v>
      </c>
      <c r="D9" s="22" t="s">
        <v>85</v>
      </c>
      <c r="E9" s="22" t="s">
        <v>346</v>
      </c>
      <c r="F9" s="23">
        <v>21100</v>
      </c>
      <c r="G9" s="23">
        <v>21100</v>
      </c>
      <c r="H9" s="24">
        <v>44</v>
      </c>
      <c r="I9" s="16"/>
    </row>
    <row r="10" spans="1:9" s="6" customFormat="1" ht="72.599999999999994" customHeight="1">
      <c r="A10" s="21">
        <v>7</v>
      </c>
      <c r="B10" s="22" t="s">
        <v>326</v>
      </c>
      <c r="C10" s="22" t="s">
        <v>327</v>
      </c>
      <c r="D10" s="22" t="s">
        <v>85</v>
      </c>
      <c r="E10" s="22" t="s">
        <v>328</v>
      </c>
      <c r="F10" s="23">
        <v>110284</v>
      </c>
      <c r="G10" s="23">
        <v>110284</v>
      </c>
      <c r="H10" s="24">
        <v>38.5</v>
      </c>
      <c r="I10" s="16"/>
    </row>
    <row r="11" spans="1:9" ht="51">
      <c r="A11" s="21">
        <v>8</v>
      </c>
      <c r="B11" s="22" t="s">
        <v>335</v>
      </c>
      <c r="C11" s="22" t="s">
        <v>336</v>
      </c>
      <c r="D11" s="22" t="s">
        <v>85</v>
      </c>
      <c r="E11" s="22" t="s">
        <v>337</v>
      </c>
      <c r="F11" s="23">
        <v>120893.14</v>
      </c>
      <c r="G11" s="23">
        <v>120893.14</v>
      </c>
      <c r="H11" s="24">
        <v>38</v>
      </c>
      <c r="I11" s="18"/>
    </row>
    <row r="12" spans="1:9" s="3" customFormat="1">
      <c r="A12" s="144" t="s">
        <v>2</v>
      </c>
      <c r="B12" s="145"/>
      <c r="C12" s="145"/>
      <c r="D12" s="145"/>
      <c r="E12" s="146"/>
      <c r="F12" s="47">
        <f>SUM(F4:F11)</f>
        <v>782023.42</v>
      </c>
      <c r="G12" s="47">
        <f>SUM(G4:G11)</f>
        <v>763057.80999999994</v>
      </c>
      <c r="H12" s="49"/>
      <c r="I12" s="49"/>
    </row>
    <row r="13" spans="1:9" ht="15" customHeight="1">
      <c r="A13" s="132" t="s">
        <v>371</v>
      </c>
      <c r="B13" s="132"/>
      <c r="C13" s="132"/>
      <c r="D13" s="132"/>
      <c r="E13" s="132"/>
      <c r="F13" s="132"/>
      <c r="G13" s="132"/>
      <c r="H13" s="132"/>
      <c r="I13" s="132"/>
    </row>
    <row r="14" spans="1:9">
      <c r="A14" s="4"/>
      <c r="B14" s="4"/>
      <c r="C14" s="4"/>
      <c r="D14" s="5"/>
      <c r="E14" s="5"/>
      <c r="F14" s="4"/>
      <c r="G14" s="5"/>
      <c r="H14" s="16"/>
      <c r="I14" s="16"/>
    </row>
    <row r="15" spans="1:9" s="3" customFormat="1" ht="32.25" customHeight="1">
      <c r="A15" s="133" t="s">
        <v>369</v>
      </c>
      <c r="B15" s="133"/>
      <c r="C15" s="133"/>
      <c r="D15" s="133"/>
      <c r="E15" s="133"/>
      <c r="F15" s="2"/>
      <c r="G15" s="20"/>
      <c r="H15" s="20"/>
      <c r="I15" s="20"/>
    </row>
    <row r="16" spans="1:9">
      <c r="A16" s="134" t="s">
        <v>1</v>
      </c>
      <c r="B16" s="134"/>
      <c r="C16" s="134"/>
      <c r="D16" s="134"/>
      <c r="E16" s="134"/>
      <c r="F16" s="134"/>
      <c r="G16" s="134"/>
      <c r="H16" s="134"/>
      <c r="I16" s="134"/>
    </row>
    <row r="17" spans="1:9" ht="57.6">
      <c r="A17" s="21">
        <v>1</v>
      </c>
      <c r="B17" s="22" t="s">
        <v>347</v>
      </c>
      <c r="C17" s="22" t="s">
        <v>348</v>
      </c>
      <c r="D17" s="22" t="s">
        <v>85</v>
      </c>
      <c r="E17" s="22" t="s">
        <v>349</v>
      </c>
      <c r="F17" s="23">
        <v>40936.480000000003</v>
      </c>
      <c r="G17" s="23">
        <v>40936.480000000003</v>
      </c>
      <c r="H17" s="24">
        <v>35</v>
      </c>
      <c r="I17" s="127" t="s">
        <v>365</v>
      </c>
    </row>
    <row r="18" spans="1:9" s="3" customFormat="1" ht="28.5" customHeight="1">
      <c r="A18" s="135" t="s">
        <v>3</v>
      </c>
      <c r="B18" s="136"/>
      <c r="C18" s="136"/>
      <c r="D18" s="136"/>
      <c r="E18" s="137"/>
      <c r="F18" s="95">
        <f>F17</f>
        <v>40936.480000000003</v>
      </c>
      <c r="G18" s="95">
        <f>G17</f>
        <v>40936.480000000003</v>
      </c>
      <c r="H18" s="20"/>
      <c r="I18" s="20"/>
    </row>
    <row r="19" spans="1:9">
      <c r="A19" s="138" t="s">
        <v>277</v>
      </c>
      <c r="B19" s="139"/>
      <c r="C19" s="139"/>
      <c r="D19" s="139"/>
      <c r="E19" s="139"/>
      <c r="F19" s="140"/>
      <c r="G19" s="141">
        <v>870000</v>
      </c>
      <c r="H19" s="142"/>
      <c r="I19" s="143"/>
    </row>
    <row r="20" spans="1:9">
      <c r="A20" s="128"/>
      <c r="B20" s="128"/>
      <c r="C20" s="128"/>
      <c r="D20" s="128"/>
      <c r="E20" s="128"/>
      <c r="F20" s="128"/>
      <c r="G20" s="128"/>
      <c r="H20" s="128"/>
      <c r="I20" s="128"/>
    </row>
    <row r="21" spans="1:9">
      <c r="F21" s="7"/>
    </row>
    <row r="22" spans="1:9">
      <c r="C22" s="7"/>
      <c r="F22" s="7"/>
    </row>
    <row r="23" spans="1:9">
      <c r="C23" s="7"/>
    </row>
    <row r="24" spans="1:9">
      <c r="C24" s="7"/>
    </row>
    <row r="25" spans="1:9">
      <c r="C25" s="7"/>
    </row>
    <row r="30" spans="1:9">
      <c r="C30" s="7"/>
    </row>
  </sheetData>
  <sortState ref="A4:H12">
    <sortCondition descending="1" ref="H4:H12"/>
  </sortState>
  <mergeCells count="10">
    <mergeCell ref="A20:I20"/>
    <mergeCell ref="A1:I1"/>
    <mergeCell ref="A3:I3"/>
    <mergeCell ref="A12:E12"/>
    <mergeCell ref="A13:I13"/>
    <mergeCell ref="A15:E15"/>
    <mergeCell ref="A16:I16"/>
    <mergeCell ref="A18:E18"/>
    <mergeCell ref="A19:F19"/>
    <mergeCell ref="G19:I19"/>
  </mergeCells>
  <pageMargins left="0.70866141732283472" right="0.70866141732283472" top="0.74803149606299213" bottom="0.74803149606299213" header="0.31496062992125984" footer="0.31496062992125984"/>
  <pageSetup paperSize="9" scale="80" fitToHeight="0" orientation="landscape" r:id="rId1"/>
</worksheet>
</file>

<file path=xl/worksheets/sheet8.xml><?xml version="1.0" encoding="utf-8"?>
<worksheet xmlns="http://schemas.openxmlformats.org/spreadsheetml/2006/main" xmlns:r="http://schemas.openxmlformats.org/officeDocument/2006/relationships">
  <dimension ref="A1:I44"/>
  <sheetViews>
    <sheetView topLeftCell="A28" zoomScale="70" zoomScaleNormal="70" workbookViewId="0">
      <selection activeCell="A31" sqref="A31"/>
    </sheetView>
  </sheetViews>
  <sheetFormatPr defaultRowHeight="15.6"/>
  <cols>
    <col min="1" max="1" width="6.33203125" style="89" bestFit="1" customWidth="1"/>
    <col min="2" max="2" width="12.5546875" style="89" customWidth="1"/>
    <col min="3" max="3" width="22.109375" style="89" customWidth="1"/>
    <col min="4" max="4" width="12.5546875" style="89" customWidth="1"/>
    <col min="5" max="5" width="22.109375" style="89" customWidth="1"/>
    <col min="6" max="6" width="16.33203125" style="89" customWidth="1"/>
    <col min="7" max="7" width="19.33203125" style="89" customWidth="1"/>
    <col min="8" max="8" width="12.5546875" style="89" customWidth="1"/>
    <col min="9" max="9" width="104.88671875" customWidth="1"/>
  </cols>
  <sheetData>
    <row r="1" spans="1:9" ht="75" customHeight="1">
      <c r="A1" s="129" t="s">
        <v>379</v>
      </c>
      <c r="B1" s="129"/>
      <c r="C1" s="129"/>
      <c r="D1" s="129"/>
      <c r="E1" s="129"/>
      <c r="F1" s="129"/>
      <c r="G1" s="129"/>
      <c r="H1" s="129"/>
      <c r="I1" s="129"/>
    </row>
    <row r="2" spans="1:9" s="10" customFormat="1" ht="64.8">
      <c r="A2" s="83" t="s">
        <v>98</v>
      </c>
      <c r="B2" s="83" t="s">
        <v>57</v>
      </c>
      <c r="C2" s="83" t="s">
        <v>58</v>
      </c>
      <c r="D2" s="83" t="s">
        <v>59</v>
      </c>
      <c r="E2" s="83" t="s">
        <v>60</v>
      </c>
      <c r="F2" s="83" t="s">
        <v>61</v>
      </c>
      <c r="G2" s="83" t="s">
        <v>62</v>
      </c>
      <c r="H2" s="84" t="s">
        <v>63</v>
      </c>
      <c r="I2" s="84" t="s">
        <v>0</v>
      </c>
    </row>
    <row r="3" spans="1:9" ht="25.5" customHeight="1">
      <c r="A3" s="175" t="s">
        <v>4</v>
      </c>
      <c r="B3" s="175"/>
      <c r="C3" s="175"/>
      <c r="D3" s="175"/>
      <c r="E3" s="175"/>
      <c r="F3" s="175"/>
      <c r="G3" s="175"/>
      <c r="H3" s="175"/>
      <c r="I3" s="175"/>
    </row>
    <row r="4" spans="1:9" s="9" customFormat="1" ht="109.2">
      <c r="A4" s="64">
        <v>1</v>
      </c>
      <c r="B4" s="85" t="s">
        <v>205</v>
      </c>
      <c r="C4" s="64" t="s">
        <v>206</v>
      </c>
      <c r="D4" s="64" t="s">
        <v>86</v>
      </c>
      <c r="E4" s="64" t="s">
        <v>207</v>
      </c>
      <c r="F4" s="79">
        <v>326186.78999999998</v>
      </c>
      <c r="G4" s="79">
        <v>323557.81</v>
      </c>
      <c r="H4" s="65">
        <v>66</v>
      </c>
      <c r="I4" s="15"/>
    </row>
    <row r="5" spans="1:9" s="9" customFormat="1" ht="93.6">
      <c r="A5" s="64">
        <v>2</v>
      </c>
      <c r="B5" s="85" t="s">
        <v>208</v>
      </c>
      <c r="C5" s="64" t="s">
        <v>209</v>
      </c>
      <c r="D5" s="64" t="s">
        <v>86</v>
      </c>
      <c r="E5" s="64" t="s">
        <v>210</v>
      </c>
      <c r="F5" s="79">
        <v>328867.77</v>
      </c>
      <c r="G5" s="79">
        <v>328117.02</v>
      </c>
      <c r="H5" s="66">
        <v>63.5</v>
      </c>
      <c r="I5" s="15"/>
    </row>
    <row r="6" spans="1:9" s="9" customFormat="1" ht="99" customHeight="1">
      <c r="A6" s="64">
        <v>3</v>
      </c>
      <c r="B6" s="85" t="s">
        <v>211</v>
      </c>
      <c r="C6" s="64" t="s">
        <v>212</v>
      </c>
      <c r="D6" s="64" t="s">
        <v>86</v>
      </c>
      <c r="E6" s="64" t="s">
        <v>213</v>
      </c>
      <c r="F6" s="79">
        <v>324495.81</v>
      </c>
      <c r="G6" s="79">
        <v>315193.96000000002</v>
      </c>
      <c r="H6" s="67">
        <v>62.299199999999999</v>
      </c>
      <c r="I6" s="15"/>
    </row>
    <row r="7" spans="1:9" s="50" customFormat="1" ht="21.75" customHeight="1">
      <c r="A7" s="176" t="s">
        <v>2</v>
      </c>
      <c r="B7" s="177"/>
      <c r="C7" s="177"/>
      <c r="D7" s="177"/>
      <c r="E7" s="178"/>
      <c r="F7" s="80">
        <f>SUM(F4:F6)</f>
        <v>979550.37000000011</v>
      </c>
      <c r="G7" s="80">
        <f>SUM(G4:G6)</f>
        <v>966868.79</v>
      </c>
      <c r="H7" s="126"/>
      <c r="I7" s="49"/>
    </row>
    <row r="8" spans="1:9" s="6" customFormat="1" ht="25.5" customHeight="1">
      <c r="A8" s="132" t="s">
        <v>371</v>
      </c>
      <c r="B8" s="132"/>
      <c r="C8" s="132"/>
      <c r="D8" s="132"/>
      <c r="E8" s="132"/>
      <c r="F8" s="132"/>
      <c r="G8" s="132"/>
      <c r="H8" s="132"/>
      <c r="I8" s="132"/>
    </row>
    <row r="9" spans="1:9" s="6" customFormat="1" ht="62.4">
      <c r="A9" s="64">
        <v>4</v>
      </c>
      <c r="B9" s="85" t="s">
        <v>214</v>
      </c>
      <c r="C9" s="64" t="s">
        <v>215</v>
      </c>
      <c r="D9" s="64" t="s">
        <v>86</v>
      </c>
      <c r="E9" s="64" t="s">
        <v>216</v>
      </c>
      <c r="F9" s="79">
        <v>329939.89</v>
      </c>
      <c r="G9" s="79">
        <v>317004.98</v>
      </c>
      <c r="H9" s="68">
        <v>62.090400000000002</v>
      </c>
      <c r="I9" s="52"/>
    </row>
    <row r="10" spans="1:9" ht="62.4">
      <c r="A10" s="64">
        <v>5</v>
      </c>
      <c r="B10" s="85" t="s">
        <v>217</v>
      </c>
      <c r="C10" s="64" t="s">
        <v>218</v>
      </c>
      <c r="D10" s="64" t="s">
        <v>86</v>
      </c>
      <c r="E10" s="64" t="s">
        <v>274</v>
      </c>
      <c r="F10" s="79">
        <v>324598.3</v>
      </c>
      <c r="G10" s="79">
        <v>322508.32</v>
      </c>
      <c r="H10" s="69">
        <v>62</v>
      </c>
      <c r="I10" s="52"/>
    </row>
    <row r="11" spans="1:9" ht="78">
      <c r="A11" s="64">
        <v>6</v>
      </c>
      <c r="B11" s="85" t="s">
        <v>219</v>
      </c>
      <c r="C11" s="64" t="s">
        <v>220</v>
      </c>
      <c r="D11" s="64" t="s">
        <v>86</v>
      </c>
      <c r="E11" s="64" t="s">
        <v>221</v>
      </c>
      <c r="F11" s="79">
        <v>210346.99</v>
      </c>
      <c r="G11" s="79">
        <v>206482.38</v>
      </c>
      <c r="H11" s="69">
        <v>58.302599999999998</v>
      </c>
      <c r="I11" s="43"/>
    </row>
    <row r="12" spans="1:9" s="6" customFormat="1" ht="62.4">
      <c r="A12" s="64">
        <v>7</v>
      </c>
      <c r="B12" s="85" t="s">
        <v>222</v>
      </c>
      <c r="C12" s="64" t="s">
        <v>223</v>
      </c>
      <c r="D12" s="64" t="s">
        <v>86</v>
      </c>
      <c r="E12" s="64" t="s">
        <v>224</v>
      </c>
      <c r="F12" s="79">
        <v>299238.59999999998</v>
      </c>
      <c r="G12" s="79">
        <v>290127.89</v>
      </c>
      <c r="H12" s="69">
        <v>56.526600000000002</v>
      </c>
      <c r="I12" s="52"/>
    </row>
    <row r="13" spans="1:9" s="3" customFormat="1" ht="78">
      <c r="A13" s="64">
        <v>8</v>
      </c>
      <c r="B13" s="85" t="s">
        <v>225</v>
      </c>
      <c r="C13" s="64" t="s">
        <v>226</v>
      </c>
      <c r="D13" s="64" t="s">
        <v>86</v>
      </c>
      <c r="E13" s="64" t="s">
        <v>227</v>
      </c>
      <c r="F13" s="79">
        <v>329999.40999999997</v>
      </c>
      <c r="G13" s="79">
        <v>326699.40999999997</v>
      </c>
      <c r="H13" s="69">
        <v>56.5</v>
      </c>
      <c r="I13" s="53"/>
    </row>
    <row r="14" spans="1:9" ht="112.5" customHeight="1">
      <c r="A14" s="64">
        <v>9</v>
      </c>
      <c r="B14" s="85" t="s">
        <v>228</v>
      </c>
      <c r="C14" s="64" t="s">
        <v>229</v>
      </c>
      <c r="D14" s="64" t="s">
        <v>86</v>
      </c>
      <c r="E14" s="64" t="s">
        <v>275</v>
      </c>
      <c r="F14" s="79">
        <v>100415.76</v>
      </c>
      <c r="G14" s="79">
        <v>86877.17</v>
      </c>
      <c r="H14" s="69">
        <v>56.282600000000002</v>
      </c>
      <c r="I14" s="53"/>
    </row>
    <row r="15" spans="1:9" ht="93.6">
      <c r="A15" s="64">
        <v>10</v>
      </c>
      <c r="B15" s="85" t="s">
        <v>230</v>
      </c>
      <c r="C15" s="64" t="s">
        <v>231</v>
      </c>
      <c r="D15" s="64" t="s">
        <v>86</v>
      </c>
      <c r="E15" s="64" t="s">
        <v>232</v>
      </c>
      <c r="F15" s="79">
        <v>58020.67</v>
      </c>
      <c r="G15" s="79">
        <v>58020.61</v>
      </c>
      <c r="H15" s="69">
        <v>55.5</v>
      </c>
      <c r="I15" s="59"/>
    </row>
    <row r="16" spans="1:9" ht="107.25" customHeight="1">
      <c r="A16" s="64">
        <v>11</v>
      </c>
      <c r="B16" s="85" t="s">
        <v>233</v>
      </c>
      <c r="C16" s="64" t="s">
        <v>234</v>
      </c>
      <c r="D16" s="64" t="s">
        <v>86</v>
      </c>
      <c r="E16" s="64" t="s">
        <v>235</v>
      </c>
      <c r="F16" s="79">
        <v>329751.99</v>
      </c>
      <c r="G16" s="79">
        <v>329720.15999999997</v>
      </c>
      <c r="H16" s="70">
        <v>52.939799999999998</v>
      </c>
      <c r="I16" s="52"/>
    </row>
    <row r="17" spans="1:9" ht="104.25" customHeight="1">
      <c r="A17" s="64">
        <v>12</v>
      </c>
      <c r="B17" s="85" t="s">
        <v>236</v>
      </c>
      <c r="C17" s="64" t="s">
        <v>237</v>
      </c>
      <c r="D17" s="64" t="s">
        <v>86</v>
      </c>
      <c r="E17" s="64" t="s">
        <v>238</v>
      </c>
      <c r="F17" s="79">
        <v>223432.83</v>
      </c>
      <c r="G17" s="79">
        <v>221499.63</v>
      </c>
      <c r="H17" s="71">
        <v>51.6374</v>
      </c>
      <c r="I17" s="18"/>
    </row>
    <row r="18" spans="1:9" ht="102" customHeight="1">
      <c r="A18" s="64">
        <v>13</v>
      </c>
      <c r="B18" s="85" t="s">
        <v>239</v>
      </c>
      <c r="C18" s="64" t="s">
        <v>240</v>
      </c>
      <c r="D18" s="64" t="s">
        <v>86</v>
      </c>
      <c r="E18" s="64" t="s">
        <v>241</v>
      </c>
      <c r="F18" s="79">
        <v>163696.92000000001</v>
      </c>
      <c r="G18" s="79">
        <v>157481.9</v>
      </c>
      <c r="H18" s="70">
        <v>50.56</v>
      </c>
      <c r="I18" s="18"/>
    </row>
    <row r="19" spans="1:9" ht="105" customHeight="1">
      <c r="A19" s="64">
        <v>14</v>
      </c>
      <c r="B19" s="85" t="s">
        <v>242</v>
      </c>
      <c r="C19" s="64" t="s">
        <v>243</v>
      </c>
      <c r="D19" s="64" t="s">
        <v>86</v>
      </c>
      <c r="E19" s="64" t="s">
        <v>244</v>
      </c>
      <c r="F19" s="79">
        <v>63491.44</v>
      </c>
      <c r="G19" s="79">
        <v>63491.44</v>
      </c>
      <c r="H19" s="72">
        <v>47.5</v>
      </c>
      <c r="I19" s="18"/>
    </row>
    <row r="20" spans="1:9" ht="59.25" customHeight="1">
      <c r="A20" s="64">
        <v>15</v>
      </c>
      <c r="B20" s="85" t="s">
        <v>245</v>
      </c>
      <c r="C20" s="64" t="s">
        <v>246</v>
      </c>
      <c r="D20" s="64" t="s">
        <v>86</v>
      </c>
      <c r="E20" s="64" t="s">
        <v>247</v>
      </c>
      <c r="F20" s="79">
        <v>261550.14</v>
      </c>
      <c r="G20" s="79">
        <v>225469.54</v>
      </c>
      <c r="H20" s="73">
        <v>46.302399999999999</v>
      </c>
      <c r="I20" s="18"/>
    </row>
    <row r="21" spans="1:9" ht="265.2">
      <c r="A21" s="64">
        <v>16</v>
      </c>
      <c r="B21" s="85" t="s">
        <v>248</v>
      </c>
      <c r="C21" s="64" t="s">
        <v>249</v>
      </c>
      <c r="D21" s="64" t="s">
        <v>86</v>
      </c>
      <c r="E21" s="64" t="s">
        <v>250</v>
      </c>
      <c r="F21" s="79">
        <v>330000</v>
      </c>
      <c r="G21" s="79">
        <v>324600.65000000002</v>
      </c>
      <c r="H21" s="74">
        <v>44</v>
      </c>
      <c r="I21" s="18"/>
    </row>
    <row r="22" spans="1:9" ht="93.6">
      <c r="A22" s="64">
        <v>17</v>
      </c>
      <c r="B22" s="85" t="s">
        <v>251</v>
      </c>
      <c r="C22" s="64" t="s">
        <v>252</v>
      </c>
      <c r="D22" s="64" t="s">
        <v>86</v>
      </c>
      <c r="E22" s="64" t="s">
        <v>276</v>
      </c>
      <c r="F22" s="79">
        <v>172333.49</v>
      </c>
      <c r="G22" s="79">
        <v>164272.04</v>
      </c>
      <c r="H22" s="75">
        <v>43</v>
      </c>
      <c r="I22" s="18"/>
    </row>
    <row r="23" spans="1:9" ht="109.2">
      <c r="A23" s="64">
        <v>18</v>
      </c>
      <c r="B23" s="85" t="s">
        <v>253</v>
      </c>
      <c r="C23" s="64" t="s">
        <v>254</v>
      </c>
      <c r="D23" s="64" t="s">
        <v>86</v>
      </c>
      <c r="E23" s="64" t="s">
        <v>255</v>
      </c>
      <c r="F23" s="79">
        <v>19910</v>
      </c>
      <c r="G23" s="79">
        <v>18975</v>
      </c>
      <c r="H23" s="76">
        <v>39.2898</v>
      </c>
      <c r="I23" s="18"/>
    </row>
    <row r="24" spans="1:9" ht="36.75" customHeight="1">
      <c r="A24" s="133" t="s">
        <v>369</v>
      </c>
      <c r="B24" s="133"/>
      <c r="C24" s="133"/>
      <c r="D24" s="133"/>
      <c r="E24" s="133"/>
      <c r="F24" s="81">
        <f>SUM(F9:F23)</f>
        <v>3216726.4299999997</v>
      </c>
      <c r="G24" s="81">
        <f>SUM(G9:G23)</f>
        <v>3113231.1199999996</v>
      </c>
      <c r="H24" s="86"/>
      <c r="I24" s="18"/>
    </row>
    <row r="25" spans="1:9" ht="21" customHeight="1">
      <c r="A25" s="169" t="s">
        <v>1</v>
      </c>
      <c r="B25" s="170"/>
      <c r="C25" s="170"/>
      <c r="D25" s="170"/>
      <c r="E25" s="170"/>
      <c r="F25" s="170"/>
      <c r="G25" s="170"/>
      <c r="H25" s="170"/>
      <c r="I25" s="171"/>
    </row>
    <row r="26" spans="1:9" ht="100.8">
      <c r="A26" s="64">
        <v>1</v>
      </c>
      <c r="B26" s="85" t="s">
        <v>256</v>
      </c>
      <c r="C26" s="64" t="s">
        <v>257</v>
      </c>
      <c r="D26" s="64" t="s">
        <v>86</v>
      </c>
      <c r="E26" s="64" t="s">
        <v>258</v>
      </c>
      <c r="F26" s="79">
        <v>329902.21999999997</v>
      </c>
      <c r="G26" s="79">
        <v>320068.87</v>
      </c>
      <c r="H26" s="77">
        <v>52.15</v>
      </c>
      <c r="I26" s="63" t="s">
        <v>320</v>
      </c>
    </row>
    <row r="27" spans="1:9" ht="370.5" customHeight="1">
      <c r="A27" s="64">
        <v>2</v>
      </c>
      <c r="B27" s="85" t="s">
        <v>259</v>
      </c>
      <c r="C27" s="64" t="s">
        <v>260</v>
      </c>
      <c r="D27" s="64" t="s">
        <v>86</v>
      </c>
      <c r="E27" s="64" t="s">
        <v>261</v>
      </c>
      <c r="F27" s="79">
        <v>44183.88</v>
      </c>
      <c r="G27" s="79">
        <v>28791.3</v>
      </c>
      <c r="H27" s="78">
        <v>33.5</v>
      </c>
      <c r="I27" s="82" t="s">
        <v>321</v>
      </c>
    </row>
    <row r="28" spans="1:9" ht="226.5" customHeight="1">
      <c r="A28" s="64">
        <v>3</v>
      </c>
      <c r="B28" s="85" t="s">
        <v>262</v>
      </c>
      <c r="C28" s="64" t="s">
        <v>263</v>
      </c>
      <c r="D28" s="64" t="s">
        <v>86</v>
      </c>
      <c r="E28" s="64" t="s">
        <v>264</v>
      </c>
      <c r="F28" s="79">
        <v>189032.99</v>
      </c>
      <c r="G28" s="79">
        <v>170548.5</v>
      </c>
      <c r="H28" s="78">
        <v>32.380000000000003</v>
      </c>
      <c r="I28" s="63" t="s">
        <v>324</v>
      </c>
    </row>
    <row r="29" spans="1:9" ht="187.2">
      <c r="A29" s="64">
        <v>4</v>
      </c>
      <c r="B29" s="85" t="s">
        <v>265</v>
      </c>
      <c r="C29" s="64" t="s">
        <v>266</v>
      </c>
      <c r="D29" s="64" t="s">
        <v>86</v>
      </c>
      <c r="E29" s="64" t="s">
        <v>267</v>
      </c>
      <c r="F29" s="79">
        <v>246246.68</v>
      </c>
      <c r="G29" s="79">
        <v>184493.53</v>
      </c>
      <c r="H29" s="77">
        <v>32</v>
      </c>
      <c r="I29" s="63" t="s">
        <v>322</v>
      </c>
    </row>
    <row r="30" spans="1:9" ht="148.5" customHeight="1">
      <c r="A30" s="64">
        <v>5</v>
      </c>
      <c r="B30" s="85" t="s">
        <v>268</v>
      </c>
      <c r="C30" s="64" t="s">
        <v>269</v>
      </c>
      <c r="D30" s="64" t="s">
        <v>86</v>
      </c>
      <c r="E30" s="64" t="s">
        <v>270</v>
      </c>
      <c r="F30" s="79">
        <v>266677.67</v>
      </c>
      <c r="G30" s="79">
        <v>239712.23</v>
      </c>
      <c r="H30" s="78">
        <v>31.69</v>
      </c>
      <c r="I30" s="63" t="s">
        <v>323</v>
      </c>
    </row>
    <row r="31" spans="1:9" ht="158.4">
      <c r="A31" s="64">
        <v>6</v>
      </c>
      <c r="B31" s="85" t="s">
        <v>271</v>
      </c>
      <c r="C31" s="64" t="s">
        <v>272</v>
      </c>
      <c r="D31" s="64" t="s">
        <v>86</v>
      </c>
      <c r="E31" s="64" t="s">
        <v>273</v>
      </c>
      <c r="F31" s="79">
        <v>133377.18</v>
      </c>
      <c r="G31" s="79">
        <v>133377.18</v>
      </c>
      <c r="H31" s="78">
        <v>28</v>
      </c>
      <c r="I31" s="63" t="s">
        <v>325</v>
      </c>
    </row>
    <row r="32" spans="1:9" ht="33.75" customHeight="1">
      <c r="A32" s="166" t="s">
        <v>3</v>
      </c>
      <c r="B32" s="167"/>
      <c r="C32" s="167"/>
      <c r="D32" s="167"/>
      <c r="E32" s="168"/>
      <c r="F32" s="81">
        <f>SUM(F26:F31)</f>
        <v>1209420.6199999999</v>
      </c>
      <c r="G32" s="81">
        <f>SUM(G26:G31)</f>
        <v>1076991.6099999999</v>
      </c>
      <c r="H32" s="87"/>
      <c r="I32" s="54"/>
    </row>
    <row r="33" spans="1:9" ht="18" customHeight="1">
      <c r="A33" s="172" t="s">
        <v>277</v>
      </c>
      <c r="B33" s="173"/>
      <c r="C33" s="173"/>
      <c r="D33" s="173"/>
      <c r="E33" s="173"/>
      <c r="F33" s="174"/>
      <c r="G33" s="141">
        <v>1000000</v>
      </c>
      <c r="H33" s="142"/>
      <c r="I33" s="143"/>
    </row>
    <row r="34" spans="1:9" ht="15">
      <c r="A34" s="88"/>
      <c r="B34" s="88"/>
      <c r="C34" s="88"/>
      <c r="D34" s="88"/>
      <c r="E34" s="88"/>
      <c r="F34" s="88"/>
      <c r="G34" s="88"/>
      <c r="H34" s="88"/>
    </row>
    <row r="36" spans="1:9">
      <c r="C36" s="90"/>
      <c r="F36" s="90"/>
    </row>
    <row r="37" spans="1:9">
      <c r="C37" s="90"/>
      <c r="G37" s="90"/>
    </row>
    <row r="38" spans="1:9">
      <c r="C38" s="90"/>
    </row>
    <row r="39" spans="1:9">
      <c r="C39" s="90"/>
    </row>
    <row r="44" spans="1:9">
      <c r="C44" s="90"/>
    </row>
  </sheetData>
  <mergeCells count="9">
    <mergeCell ref="A32:E32"/>
    <mergeCell ref="A25:I25"/>
    <mergeCell ref="A33:F33"/>
    <mergeCell ref="G33:I33"/>
    <mergeCell ref="A1:I1"/>
    <mergeCell ref="A3:I3"/>
    <mergeCell ref="A7:E7"/>
    <mergeCell ref="A8:I8"/>
    <mergeCell ref="A24:E24"/>
  </mergeCells>
  <pageMargins left="0.70866141732283472" right="0.70866141732283472" top="0.74803149606299213" bottom="0.74803149606299213" header="0.31496062992125984" footer="0.31496062992125984"/>
  <pageSetup paperSize="9" scale="57" fitToHeight="0" orientation="landscape" r:id="rId1"/>
</worksheet>
</file>

<file path=xl/worksheets/sheet9.xml><?xml version="1.0" encoding="utf-8"?>
<worksheet xmlns="http://schemas.openxmlformats.org/spreadsheetml/2006/main" xmlns:r="http://schemas.openxmlformats.org/officeDocument/2006/relationships">
  <dimension ref="A1:I30"/>
  <sheetViews>
    <sheetView view="pageBreakPreview" topLeftCell="A11" zoomScale="60" zoomScaleNormal="80" workbookViewId="0">
      <selection activeCell="J1" sqref="J1:K1048576"/>
    </sheetView>
  </sheetViews>
  <sheetFormatPr defaultRowHeight="14.4"/>
  <cols>
    <col min="1" max="1" width="5.6640625" customWidth="1"/>
    <col min="2" max="2" width="14.44140625" customWidth="1"/>
    <col min="3" max="3" width="19.5546875" customWidth="1"/>
    <col min="4" max="4" width="12.6640625" customWidth="1"/>
    <col min="5" max="5" width="21.5546875" customWidth="1"/>
    <col min="6" max="6" width="14.44140625" customWidth="1"/>
    <col min="7" max="7" width="21.6640625" customWidth="1"/>
    <col min="8" max="8" width="13.6640625" customWidth="1"/>
    <col min="9" max="9" width="81.88671875" customWidth="1"/>
  </cols>
  <sheetData>
    <row r="1" spans="1:9" ht="75.75" customHeight="1">
      <c r="A1" s="129" t="s">
        <v>380</v>
      </c>
      <c r="B1" s="129"/>
      <c r="C1" s="129"/>
      <c r="D1" s="129"/>
      <c r="E1" s="129"/>
      <c r="F1" s="129"/>
      <c r="G1" s="129"/>
      <c r="H1" s="129"/>
      <c r="I1" s="129"/>
    </row>
    <row r="2" spans="1:9" s="10" customFormat="1" ht="20.399999999999999">
      <c r="A2" s="11" t="s">
        <v>98</v>
      </c>
      <c r="B2" s="11" t="s">
        <v>57</v>
      </c>
      <c r="C2" s="11" t="s">
        <v>58</v>
      </c>
      <c r="D2" s="11" t="s">
        <v>59</v>
      </c>
      <c r="E2" s="11" t="s">
        <v>60</v>
      </c>
      <c r="F2" s="11" t="s">
        <v>61</v>
      </c>
      <c r="G2" s="11" t="s">
        <v>62</v>
      </c>
      <c r="H2" s="12" t="s">
        <v>63</v>
      </c>
      <c r="I2" s="12" t="s">
        <v>0</v>
      </c>
    </row>
    <row r="3" spans="1:9" ht="25.5" customHeight="1">
      <c r="A3" s="130" t="s">
        <v>4</v>
      </c>
      <c r="B3" s="130"/>
      <c r="C3" s="130"/>
      <c r="D3" s="130"/>
      <c r="E3" s="130"/>
      <c r="F3" s="130"/>
      <c r="G3" s="130"/>
      <c r="H3" s="130"/>
      <c r="I3" s="130"/>
    </row>
    <row r="4" spans="1:9" s="9" customFormat="1" ht="72">
      <c r="A4" s="36">
        <v>1</v>
      </c>
      <c r="B4" s="36" t="s">
        <v>169</v>
      </c>
      <c r="C4" s="30" t="s">
        <v>170</v>
      </c>
      <c r="D4" s="36" t="s">
        <v>87</v>
      </c>
      <c r="E4" s="30" t="s">
        <v>171</v>
      </c>
      <c r="F4" s="40">
        <v>329816.53000000003</v>
      </c>
      <c r="G4" s="40">
        <v>322938.88</v>
      </c>
      <c r="H4" s="39">
        <v>62</v>
      </c>
      <c r="I4" s="15"/>
    </row>
    <row r="5" spans="1:9" s="9" customFormat="1" ht="28.8">
      <c r="A5" s="36">
        <v>2</v>
      </c>
      <c r="B5" s="36" t="s">
        <v>172</v>
      </c>
      <c r="C5" s="30" t="s">
        <v>173</v>
      </c>
      <c r="D5" s="36" t="s">
        <v>87</v>
      </c>
      <c r="E5" s="30" t="s">
        <v>174</v>
      </c>
      <c r="F5" s="40">
        <v>28604.95</v>
      </c>
      <c r="G5" s="40">
        <v>26459.95</v>
      </c>
      <c r="H5" s="39">
        <v>56</v>
      </c>
      <c r="I5" s="15"/>
    </row>
    <row r="6" spans="1:9" s="50" customFormat="1" ht="15" customHeight="1">
      <c r="A6" s="144" t="s">
        <v>2</v>
      </c>
      <c r="B6" s="179"/>
      <c r="C6" s="179"/>
      <c r="D6" s="179"/>
      <c r="E6" s="180"/>
      <c r="F6" s="47">
        <f>SUM(F4:F5)</f>
        <v>358421.48000000004</v>
      </c>
      <c r="G6" s="47">
        <f>SUM(G4:G5)</f>
        <v>349398.83</v>
      </c>
      <c r="H6" s="49"/>
      <c r="I6" s="49"/>
    </row>
    <row r="7" spans="1:9" s="6" customFormat="1" ht="15" customHeight="1">
      <c r="A7" s="132" t="s">
        <v>371</v>
      </c>
      <c r="B7" s="132"/>
      <c r="C7" s="132"/>
      <c r="D7" s="132"/>
      <c r="E7" s="132"/>
      <c r="F7" s="132"/>
      <c r="G7" s="132"/>
      <c r="H7" s="132"/>
      <c r="I7" s="132"/>
    </row>
    <row r="8" spans="1:9" s="6" customFormat="1" ht="28.8">
      <c r="A8" s="36">
        <v>3</v>
      </c>
      <c r="B8" s="36" t="s">
        <v>175</v>
      </c>
      <c r="C8" s="36" t="s">
        <v>176</v>
      </c>
      <c r="D8" s="36" t="s">
        <v>87</v>
      </c>
      <c r="E8" s="30" t="s">
        <v>177</v>
      </c>
      <c r="F8" s="40">
        <v>116119.11</v>
      </c>
      <c r="G8" s="40">
        <v>114527.76</v>
      </c>
      <c r="H8" s="39">
        <v>54</v>
      </c>
      <c r="I8" s="16"/>
    </row>
    <row r="9" spans="1:9" ht="86.4">
      <c r="A9" s="36">
        <v>4</v>
      </c>
      <c r="B9" s="36" t="s">
        <v>178</v>
      </c>
      <c r="C9" s="30" t="s">
        <v>179</v>
      </c>
      <c r="D9" s="36" t="s">
        <v>87</v>
      </c>
      <c r="E9" s="30" t="s">
        <v>180</v>
      </c>
      <c r="F9" s="40">
        <v>313699.59000000003</v>
      </c>
      <c r="G9" s="40">
        <v>313699.59000000003</v>
      </c>
      <c r="H9" s="39">
        <v>46.95</v>
      </c>
      <c r="I9" s="18"/>
    </row>
    <row r="10" spans="1:9" ht="43.2">
      <c r="A10" s="36">
        <v>5</v>
      </c>
      <c r="B10" s="36" t="s">
        <v>181</v>
      </c>
      <c r="C10" s="36" t="s">
        <v>182</v>
      </c>
      <c r="D10" s="36" t="s">
        <v>87</v>
      </c>
      <c r="E10" s="30" t="s">
        <v>183</v>
      </c>
      <c r="F10" s="40">
        <v>329935.87</v>
      </c>
      <c r="G10" s="40">
        <v>326635.87</v>
      </c>
      <c r="H10" s="39">
        <v>46.5</v>
      </c>
      <c r="I10" s="43"/>
    </row>
    <row r="11" spans="1:9" s="6" customFormat="1" ht="28.8">
      <c r="A11" s="36">
        <v>6</v>
      </c>
      <c r="B11" s="36" t="s">
        <v>184</v>
      </c>
      <c r="C11" s="30" t="s">
        <v>185</v>
      </c>
      <c r="D11" s="36" t="s">
        <v>87</v>
      </c>
      <c r="E11" s="30" t="s">
        <v>186</v>
      </c>
      <c r="F11" s="40">
        <v>330000</v>
      </c>
      <c r="G11" s="40">
        <v>328762.5</v>
      </c>
      <c r="H11" s="39">
        <v>46.24</v>
      </c>
      <c r="I11" s="52"/>
    </row>
    <row r="12" spans="1:9" s="3" customFormat="1" ht="43.2">
      <c r="A12" s="36">
        <v>7</v>
      </c>
      <c r="B12" s="36" t="s">
        <v>187</v>
      </c>
      <c r="C12" s="30" t="s">
        <v>188</v>
      </c>
      <c r="D12" s="36" t="s">
        <v>87</v>
      </c>
      <c r="E12" s="30" t="s">
        <v>189</v>
      </c>
      <c r="F12" s="40">
        <v>127545</v>
      </c>
      <c r="G12" s="40">
        <v>127545</v>
      </c>
      <c r="H12" s="39">
        <v>46</v>
      </c>
      <c r="I12" s="53"/>
    </row>
    <row r="13" spans="1:9" ht="43.2">
      <c r="A13" s="36">
        <v>8</v>
      </c>
      <c r="B13" s="36" t="s">
        <v>190</v>
      </c>
      <c r="C13" s="30" t="s">
        <v>191</v>
      </c>
      <c r="D13" s="36" t="s">
        <v>87</v>
      </c>
      <c r="E13" s="30" t="s">
        <v>192</v>
      </c>
      <c r="F13" s="40">
        <v>253813.76000000001</v>
      </c>
      <c r="G13" s="40">
        <v>250541.3</v>
      </c>
      <c r="H13" s="39">
        <v>46</v>
      </c>
      <c r="I13" s="53"/>
    </row>
    <row r="14" spans="1:9" s="3" customFormat="1" ht="28.5" customHeight="1">
      <c r="A14" s="133" t="s">
        <v>369</v>
      </c>
      <c r="B14" s="133"/>
      <c r="C14" s="133"/>
      <c r="D14" s="133"/>
      <c r="E14" s="133"/>
      <c r="F14" s="51">
        <f>SUM(F8:F13)</f>
        <v>1471113.33</v>
      </c>
      <c r="G14" s="51">
        <f>SUM(G8:G13)</f>
        <v>1461712.02</v>
      </c>
      <c r="H14" s="20"/>
      <c r="I14" s="20"/>
    </row>
    <row r="15" spans="1:9" ht="19.5" customHeight="1">
      <c r="A15" s="134" t="s">
        <v>1</v>
      </c>
      <c r="B15" s="134"/>
      <c r="C15" s="134"/>
      <c r="D15" s="134"/>
      <c r="E15" s="134"/>
      <c r="F15" s="134"/>
      <c r="G15" s="134"/>
      <c r="H15" s="134"/>
      <c r="I15" s="134"/>
    </row>
    <row r="16" spans="1:9" ht="357.6" customHeight="1">
      <c r="A16" s="45">
        <v>1</v>
      </c>
      <c r="B16" s="45" t="s">
        <v>193</v>
      </c>
      <c r="C16" s="46" t="s">
        <v>194</v>
      </c>
      <c r="D16" s="45" t="s">
        <v>87</v>
      </c>
      <c r="E16" s="46" t="s">
        <v>195</v>
      </c>
      <c r="F16" s="38">
        <v>86482.77</v>
      </c>
      <c r="G16" s="38">
        <v>44722.54</v>
      </c>
      <c r="H16" s="44">
        <v>47</v>
      </c>
      <c r="I16" s="55" t="s">
        <v>204</v>
      </c>
    </row>
    <row r="17" spans="1:9" ht="86.4">
      <c r="A17" s="45">
        <v>2</v>
      </c>
      <c r="B17" s="45" t="s">
        <v>196</v>
      </c>
      <c r="C17" s="46" t="s">
        <v>197</v>
      </c>
      <c r="D17" s="45" t="s">
        <v>87</v>
      </c>
      <c r="E17" s="46" t="s">
        <v>198</v>
      </c>
      <c r="F17" s="38">
        <v>149421.85999999999</v>
      </c>
      <c r="G17" s="38">
        <v>143571.85999999999</v>
      </c>
      <c r="H17" s="44">
        <v>45</v>
      </c>
      <c r="I17" s="54" t="s">
        <v>203</v>
      </c>
    </row>
    <row r="18" spans="1:9" s="3" customFormat="1" ht="29.25" customHeight="1">
      <c r="A18" s="133" t="s">
        <v>3</v>
      </c>
      <c r="B18" s="133"/>
      <c r="C18" s="133"/>
      <c r="D18" s="133"/>
      <c r="E18" s="133"/>
      <c r="F18" s="48">
        <f>SUM(F16:F17)</f>
        <v>235904.63</v>
      </c>
      <c r="G18" s="48">
        <f>SUM(G16:G17)</f>
        <v>188294.39999999999</v>
      </c>
      <c r="H18" s="20"/>
      <c r="I18" s="20"/>
    </row>
    <row r="19" spans="1:9" ht="18" customHeight="1">
      <c r="A19" s="138" t="s">
        <v>277</v>
      </c>
      <c r="B19" s="139"/>
      <c r="C19" s="139"/>
      <c r="D19" s="139"/>
      <c r="E19" s="139"/>
      <c r="F19" s="140"/>
      <c r="G19" s="141">
        <v>350000</v>
      </c>
      <c r="H19" s="142"/>
      <c r="I19" s="143"/>
    </row>
    <row r="20" spans="1:9">
      <c r="A20" s="8"/>
      <c r="B20" s="8"/>
      <c r="C20" s="8"/>
      <c r="D20" s="8"/>
      <c r="E20" s="8"/>
      <c r="F20" s="8"/>
      <c r="G20" s="8"/>
      <c r="H20" s="8"/>
    </row>
    <row r="22" spans="1:9">
      <c r="C22" s="7"/>
      <c r="F22" s="7"/>
    </row>
    <row r="23" spans="1:9">
      <c r="C23" s="7"/>
    </row>
    <row r="24" spans="1:9">
      <c r="C24" s="7"/>
    </row>
    <row r="25" spans="1:9">
      <c r="C25" s="7"/>
    </row>
    <row r="30" spans="1:9">
      <c r="C30" s="7"/>
    </row>
  </sheetData>
  <mergeCells count="9">
    <mergeCell ref="A18:E18"/>
    <mergeCell ref="A15:I15"/>
    <mergeCell ref="A19:F19"/>
    <mergeCell ref="G19:I19"/>
    <mergeCell ref="A1:I1"/>
    <mergeCell ref="A3:I3"/>
    <mergeCell ref="A6:E6"/>
    <mergeCell ref="A7:I7"/>
    <mergeCell ref="A14:E14"/>
  </mergeCells>
  <pageMargins left="0.70866141732283472" right="0.70866141732283472" top="0.74803149606299213" bottom="0.74803149606299213" header="0.31496062992125984" footer="0.31496062992125984"/>
  <pageSetup paperSize="9" scale="60" fitToHeight="0" orientation="landscape" r:id="rId1"/>
  <rowBreaks count="1" manualBreakCount="1">
    <brk id="1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11</vt:i4>
      </vt:variant>
    </vt:vector>
  </HeadingPairs>
  <TitlesOfParts>
    <vt:vector size="22" baseType="lpstr">
      <vt:lpstr>19.2.1.1</vt:lpstr>
      <vt:lpstr>19.2.1.2</vt:lpstr>
      <vt:lpstr>19.2.2.2</vt:lpstr>
      <vt:lpstr>19.2.2.3</vt:lpstr>
      <vt:lpstr>19.2.2.4</vt:lpstr>
      <vt:lpstr>19.2.2.5</vt:lpstr>
      <vt:lpstr>19.2.3.1</vt:lpstr>
      <vt:lpstr>19.2.3.3</vt:lpstr>
      <vt:lpstr>19.2.3.4</vt:lpstr>
      <vt:lpstr>19.2.3.5</vt:lpstr>
      <vt:lpstr>19.2.7.3</vt:lpstr>
      <vt:lpstr>'19.2.1.1'!Print_Area</vt:lpstr>
      <vt:lpstr>'19.2.1.2'!Print_Area</vt:lpstr>
      <vt:lpstr>'19.2.2.2'!Print_Area</vt:lpstr>
      <vt:lpstr>'19.2.2.3'!Print_Area</vt:lpstr>
      <vt:lpstr>'19.2.2.4'!Print_Area</vt:lpstr>
      <vt:lpstr>'19.2.2.5'!Print_Area</vt:lpstr>
      <vt:lpstr>'19.2.3.1'!Print_Area</vt:lpstr>
      <vt:lpstr>'19.2.3.3'!Print_Area</vt:lpstr>
      <vt:lpstr>'19.2.3.4'!Print_Area</vt:lpstr>
      <vt:lpstr>'19.2.3.5'!Print_Area</vt:lpstr>
      <vt:lpstr>'19.2.7.3'!Print_Area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CLLD/LEADER</dc:creator>
  <cp:lastModifiedBy>apost</cp:lastModifiedBy>
  <cp:lastPrinted>2020-09-04T10:14:40Z</cp:lastPrinted>
  <dcterms:created xsi:type="dcterms:W3CDTF">2019-03-20T13:28:51Z</dcterms:created>
  <dcterms:modified xsi:type="dcterms:W3CDTF">2020-09-04T10:58:01Z</dcterms:modified>
</cp:coreProperties>
</file>